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691833F-4731-411B-BBD7-49FC72663844}" xr6:coauthVersionLast="47" xr6:coauthVersionMax="47" xr10:uidLastSave="{00000000-0000-0000-0000-000000000000}"/>
  <bookViews>
    <workbookView xWindow="-120" yWindow="-120" windowWidth="29040" windowHeight="15840" xr2:uid="{490AAC69-A5C2-48A9-BEB6-5D4B939786FF}"/>
  </bookViews>
  <sheets>
    <sheet name="MANI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s="1"/>
  <c r="E28" i="1"/>
  <c r="F28" i="1" s="1"/>
  <c r="E27" i="1"/>
  <c r="F27" i="1" s="1"/>
  <c r="E26" i="1"/>
  <c r="F26" i="1" s="1"/>
  <c r="E21" i="1"/>
  <c r="F21" i="1" s="1"/>
  <c r="E20" i="1"/>
  <c r="F20" i="1" s="1"/>
  <c r="F19" i="1"/>
  <c r="E19" i="1"/>
  <c r="F18" i="1"/>
  <c r="E18" i="1"/>
  <c r="E17" i="1"/>
  <c r="F17" i="1" s="1"/>
  <c r="F16" i="1"/>
  <c r="E16" i="1"/>
  <c r="E15" i="1"/>
  <c r="F15" i="1" s="1"/>
  <c r="E14" i="1"/>
  <c r="F14" i="1" s="1"/>
  <c r="F9" i="1"/>
  <c r="E9" i="1"/>
  <c r="F8" i="1"/>
  <c r="E8" i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<sst xmlns="http://schemas.openxmlformats.org/spreadsheetml/2006/main" count="78" uniqueCount="44">
  <si>
    <t>EX SINGAPORE TO MANILA</t>
  </si>
  <si>
    <t>Vessel</t>
  </si>
  <si>
    <t>Voyage</t>
  </si>
  <si>
    <t>ETA POL</t>
  </si>
  <si>
    <t>ETD POL</t>
  </si>
  <si>
    <t>ETA POD</t>
  </si>
  <si>
    <t>Terminal</t>
  </si>
  <si>
    <t xml:space="preserve">CNC </t>
  </si>
  <si>
    <t>KCS</t>
  </si>
  <si>
    <t>*LONG TRANSIT</t>
  </si>
  <si>
    <t>ESL KABIR</t>
  </si>
  <si>
    <t>0XLUFS1NC</t>
  </si>
  <si>
    <t>NORTH PORT</t>
  </si>
  <si>
    <t>CMA CGM KRUGER</t>
  </si>
  <si>
    <t>0XL9VS1NC</t>
  </si>
  <si>
    <t>CMA CGM HONG KONG</t>
  </si>
  <si>
    <t>0XL9XS1NC</t>
  </si>
  <si>
    <t>CMA CGM GEORGE SAND</t>
  </si>
  <si>
    <t>0XL9ZS1NC</t>
  </si>
  <si>
    <t>CMA CGM POINTE PERCEE</t>
  </si>
  <si>
    <t>0XLA1S1NC</t>
  </si>
  <si>
    <t>RCL</t>
  </si>
  <si>
    <t>SINAR CARITA</t>
  </si>
  <si>
    <t>003N</t>
  </si>
  <si>
    <t>CMA CGM ESCURIAL</t>
  </si>
  <si>
    <t>0RMF6N1NC</t>
  </si>
  <si>
    <t>WAN HAI 358</t>
  </si>
  <si>
    <t>0007N</t>
  </si>
  <si>
    <t>HANSA AUGSBURG</t>
  </si>
  <si>
    <t>046N</t>
  </si>
  <si>
    <t>004N</t>
  </si>
  <si>
    <t>0RMFAN1NC</t>
  </si>
  <si>
    <t>0008N</t>
  </si>
  <si>
    <t>047N</t>
  </si>
  <si>
    <t>JPX</t>
  </si>
  <si>
    <t>LOUISE</t>
  </si>
  <si>
    <t>0IZLAN1NC</t>
  </si>
  <si>
    <t>SOUTH PORT</t>
  </si>
  <si>
    <t>ANL WANGARATTA</t>
  </si>
  <si>
    <t>0IZLCN1NC</t>
  </si>
  <si>
    <t>TB TAIYUAN</t>
  </si>
  <si>
    <t>0IZLEN1NC</t>
  </si>
  <si>
    <t>ALS FLORA</t>
  </si>
  <si>
    <t>0IZLGN1NC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</si>
</sst>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indexed="8"/>
      <name val="Tahoma"/>
      <family val="2"/>
    </font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readingOrder="1"/>
    </xf>
    <xf numFmtId="0" fontId="7" fillId="0" borderId="8" xfId="0" applyFont="1" applyBorder="1" applyAlignment="1">
      <alignment horizontal="center" vertical="center" readingOrder="1"/>
    </xf>
    <xf numFmtId="16" fontId="0" fillId="0" borderId="8" xfId="0" applyNumberForma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9" fillId="0" borderId="4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/>
    </xf>
    <xf numFmtId="16" fontId="9" fillId="0" borderId="5" xfId="0" applyNumberFormat="1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9" fillId="0" borderId="8" xfId="0" applyNumberFormat="1" applyFont="1" applyBorder="1" applyAlignment="1">
      <alignment horizontal="center" vertical="center" readingOrder="1"/>
    </xf>
    <xf numFmtId="16" fontId="4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readingOrder="1"/>
    </xf>
    <xf numFmtId="16" fontId="9" fillId="0" borderId="0" xfId="0" applyNumberFormat="1" applyFont="1" applyAlignment="1">
      <alignment horizontal="center" vertical="center" readingOrder="1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E10C-11BE-4F2C-BAF1-EEE8C5244C7F}">
  <dimension ref="B1:J29"/>
  <sheetViews>
    <sheetView tabSelected="1" zoomScale="85" zoomScaleNormal="85" workbookViewId="0">
      <selection activeCell="P18" sqref="P18"/>
    </sheetView>
  </sheetViews>
  <sheetFormatPr defaultRowHeight="15" x14ac:dyDescent="0.25"/>
  <cols>
    <col min="2" max="2" width="23.5703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23.140625" bestFit="1" customWidth="1"/>
    <col min="10" max="10" width="15.140625" bestFit="1" customWidth="1"/>
  </cols>
  <sheetData>
    <row r="1" spans="2:10" x14ac:dyDescent="0.25">
      <c r="B1" s="1"/>
      <c r="C1" s="2"/>
      <c r="D1" s="3"/>
      <c r="E1" s="4"/>
      <c r="F1" s="4"/>
      <c r="G1" s="5"/>
    </row>
    <row r="2" spans="2:10" x14ac:dyDescent="0.25">
      <c r="B2" s="6" t="s">
        <v>0</v>
      </c>
      <c r="C2" s="6"/>
      <c r="D2" s="6"/>
      <c r="E2" s="6"/>
      <c r="F2" s="6"/>
      <c r="G2" s="6"/>
    </row>
    <row r="3" spans="2:10" ht="15.75" thickBot="1" x14ac:dyDescent="0.3">
      <c r="B3" s="7"/>
      <c r="C3" s="7"/>
      <c r="D3" s="7"/>
      <c r="E3" s="7"/>
      <c r="F3" s="7"/>
      <c r="G3" s="7"/>
      <c r="I3" s="8"/>
    </row>
    <row r="4" spans="2:10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  <c r="I4" s="12" t="s">
        <v>8</v>
      </c>
      <c r="J4" s="8" t="s">
        <v>9</v>
      </c>
    </row>
    <row r="5" spans="2:10" x14ac:dyDescent="0.25">
      <c r="B5" s="13" t="s">
        <v>10</v>
      </c>
      <c r="C5" s="14" t="s">
        <v>11</v>
      </c>
      <c r="D5" s="15">
        <v>45962</v>
      </c>
      <c r="E5" s="15">
        <f t="shared" ref="E5:E9" si="0">(D5+1)</f>
        <v>45963</v>
      </c>
      <c r="F5" s="16">
        <f>(E5+12)</f>
        <v>45975</v>
      </c>
      <c r="G5" s="17" t="s">
        <v>12</v>
      </c>
      <c r="H5" s="12"/>
      <c r="I5" s="12"/>
      <c r="J5" s="8"/>
    </row>
    <row r="6" spans="2:10" x14ac:dyDescent="0.25">
      <c r="B6" s="13" t="s">
        <v>13</v>
      </c>
      <c r="C6" s="14" t="s">
        <v>14</v>
      </c>
      <c r="D6" s="15">
        <v>45969</v>
      </c>
      <c r="E6" s="15">
        <f t="shared" si="0"/>
        <v>45970</v>
      </c>
      <c r="F6" s="16">
        <f>(E6+12)</f>
        <v>45982</v>
      </c>
      <c r="G6" s="17" t="s">
        <v>12</v>
      </c>
      <c r="H6" s="12"/>
      <c r="I6" s="12"/>
      <c r="J6" s="8"/>
    </row>
    <row r="7" spans="2:10" x14ac:dyDescent="0.25">
      <c r="B7" s="13" t="s">
        <v>15</v>
      </c>
      <c r="C7" s="14" t="s">
        <v>16</v>
      </c>
      <c r="D7" s="15">
        <v>45976</v>
      </c>
      <c r="E7" s="15">
        <f t="shared" si="0"/>
        <v>45977</v>
      </c>
      <c r="F7" s="16">
        <f t="shared" ref="F7:F9" si="1">(E7+12)</f>
        <v>45989</v>
      </c>
      <c r="G7" s="17" t="s">
        <v>12</v>
      </c>
      <c r="H7" s="12"/>
      <c r="I7" s="12"/>
      <c r="J7" s="8"/>
    </row>
    <row r="8" spans="2:10" x14ac:dyDescent="0.25">
      <c r="B8" s="13" t="s">
        <v>17</v>
      </c>
      <c r="C8" s="14" t="s">
        <v>18</v>
      </c>
      <c r="D8" s="15">
        <v>45983</v>
      </c>
      <c r="E8" s="15">
        <f t="shared" si="0"/>
        <v>45984</v>
      </c>
      <c r="F8" s="16">
        <f t="shared" si="1"/>
        <v>45996</v>
      </c>
      <c r="G8" s="17" t="s">
        <v>12</v>
      </c>
      <c r="H8" s="12"/>
      <c r="I8" s="12"/>
      <c r="J8" s="8"/>
    </row>
    <row r="9" spans="2:10" ht="15.75" thickBot="1" x14ac:dyDescent="0.3">
      <c r="B9" s="18" t="s">
        <v>19</v>
      </c>
      <c r="C9" s="19" t="s">
        <v>20</v>
      </c>
      <c r="D9" s="20">
        <v>45990</v>
      </c>
      <c r="E9" s="20">
        <f t="shared" si="0"/>
        <v>45991</v>
      </c>
      <c r="F9" s="21">
        <f t="shared" si="1"/>
        <v>46003</v>
      </c>
      <c r="G9" s="22" t="s">
        <v>12</v>
      </c>
      <c r="H9" s="12"/>
      <c r="I9" s="12"/>
      <c r="J9" s="8"/>
    </row>
    <row r="11" spans="2:10" x14ac:dyDescent="0.25">
      <c r="B11" s="23" t="s">
        <v>0</v>
      </c>
      <c r="C11" s="23"/>
      <c r="D11" s="23"/>
      <c r="E11" s="23"/>
      <c r="F11" s="23"/>
      <c r="G11" s="23"/>
      <c r="H11" s="24"/>
    </row>
    <row r="12" spans="2:10" ht="15.75" thickBot="1" x14ac:dyDescent="0.3">
      <c r="B12" s="25"/>
      <c r="C12" s="25"/>
      <c r="D12" s="25"/>
      <c r="E12" s="25"/>
      <c r="F12" s="25"/>
      <c r="G12" s="25"/>
      <c r="H12" s="24"/>
    </row>
    <row r="13" spans="2:10" x14ac:dyDescent="0.25">
      <c r="B13" s="26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8" t="s">
        <v>6</v>
      </c>
      <c r="H13" s="29" t="s">
        <v>21</v>
      </c>
    </row>
    <row r="14" spans="2:10" x14ac:dyDescent="0.25">
      <c r="B14" s="30" t="s">
        <v>22</v>
      </c>
      <c r="C14" s="31" t="s">
        <v>23</v>
      </c>
      <c r="D14" s="32">
        <v>45963</v>
      </c>
      <c r="E14" s="33">
        <f t="shared" ref="E14:E21" si="2">(D14+1)</f>
        <v>45964</v>
      </c>
      <c r="F14" s="33">
        <f>(E14+6)</f>
        <v>45970</v>
      </c>
      <c r="G14" s="17" t="s">
        <v>12</v>
      </c>
      <c r="H14" s="29"/>
    </row>
    <row r="15" spans="2:10" x14ac:dyDescent="0.25">
      <c r="B15" s="30" t="s">
        <v>24</v>
      </c>
      <c r="C15" s="31" t="s">
        <v>25</v>
      </c>
      <c r="D15" s="32">
        <v>45963</v>
      </c>
      <c r="E15" s="33">
        <f t="shared" si="2"/>
        <v>45964</v>
      </c>
      <c r="F15" s="33">
        <f t="shared" ref="F15:F21" si="3">(E15+6)</f>
        <v>45970</v>
      </c>
      <c r="G15" s="17" t="s">
        <v>12</v>
      </c>
      <c r="H15" s="29"/>
    </row>
    <row r="16" spans="2:10" x14ac:dyDescent="0.25">
      <c r="B16" s="30" t="s">
        <v>26</v>
      </c>
      <c r="C16" s="31" t="s">
        <v>27</v>
      </c>
      <c r="D16" s="32">
        <v>45969</v>
      </c>
      <c r="E16" s="33">
        <f t="shared" si="2"/>
        <v>45970</v>
      </c>
      <c r="F16" s="33">
        <f t="shared" si="3"/>
        <v>45976</v>
      </c>
      <c r="G16" s="17" t="s">
        <v>12</v>
      </c>
      <c r="H16" s="29"/>
    </row>
    <row r="17" spans="2:9" x14ac:dyDescent="0.25">
      <c r="B17" s="30" t="s">
        <v>28</v>
      </c>
      <c r="C17" s="31" t="s">
        <v>29</v>
      </c>
      <c r="D17" s="32">
        <v>45970</v>
      </c>
      <c r="E17" s="33">
        <f t="shared" si="2"/>
        <v>45971</v>
      </c>
      <c r="F17" s="33">
        <f t="shared" si="3"/>
        <v>45977</v>
      </c>
      <c r="G17" s="17" t="s">
        <v>12</v>
      </c>
      <c r="H17" s="29"/>
    </row>
    <row r="18" spans="2:9" x14ac:dyDescent="0.25">
      <c r="B18" s="30" t="s">
        <v>22</v>
      </c>
      <c r="C18" s="31" t="s">
        <v>30</v>
      </c>
      <c r="D18" s="32">
        <v>45977</v>
      </c>
      <c r="E18" s="33">
        <f t="shared" si="2"/>
        <v>45978</v>
      </c>
      <c r="F18" s="33">
        <f t="shared" si="3"/>
        <v>45984</v>
      </c>
      <c r="G18" s="17" t="s">
        <v>12</v>
      </c>
      <c r="H18" s="29"/>
    </row>
    <row r="19" spans="2:9" x14ac:dyDescent="0.25">
      <c r="B19" s="30" t="s">
        <v>24</v>
      </c>
      <c r="C19" s="31" t="s">
        <v>31</v>
      </c>
      <c r="D19" s="32">
        <v>45977</v>
      </c>
      <c r="E19" s="33">
        <f t="shared" si="2"/>
        <v>45978</v>
      </c>
      <c r="F19" s="33">
        <f t="shared" si="3"/>
        <v>45984</v>
      </c>
      <c r="G19" s="17" t="s">
        <v>12</v>
      </c>
      <c r="H19" s="29"/>
    </row>
    <row r="20" spans="2:9" x14ac:dyDescent="0.25">
      <c r="B20" s="30" t="s">
        <v>26</v>
      </c>
      <c r="C20" s="31" t="s">
        <v>32</v>
      </c>
      <c r="D20" s="32">
        <v>45983</v>
      </c>
      <c r="E20" s="33">
        <f t="shared" si="2"/>
        <v>45984</v>
      </c>
      <c r="F20" s="33">
        <f t="shared" si="3"/>
        <v>45990</v>
      </c>
      <c r="G20" s="17" t="s">
        <v>12</v>
      </c>
      <c r="H20" s="29"/>
    </row>
    <row r="21" spans="2:9" ht="15.75" thickBot="1" x14ac:dyDescent="0.3">
      <c r="B21" s="34" t="s">
        <v>28</v>
      </c>
      <c r="C21" s="35" t="s">
        <v>33</v>
      </c>
      <c r="D21" s="36">
        <v>45984</v>
      </c>
      <c r="E21" s="37">
        <f t="shared" si="2"/>
        <v>45985</v>
      </c>
      <c r="F21" s="37">
        <f t="shared" si="3"/>
        <v>45991</v>
      </c>
      <c r="G21" s="22" t="s">
        <v>12</v>
      </c>
      <c r="H21" s="29"/>
    </row>
    <row r="22" spans="2:9" x14ac:dyDescent="0.25">
      <c r="B22" s="38"/>
      <c r="C22" s="38"/>
      <c r="D22" s="39"/>
      <c r="E22" s="4"/>
      <c r="F22" s="4"/>
      <c r="G22" s="5"/>
      <c r="H22" s="29"/>
    </row>
    <row r="23" spans="2:9" x14ac:dyDescent="0.25">
      <c r="B23" s="6" t="s">
        <v>0</v>
      </c>
      <c r="C23" s="6"/>
      <c r="D23" s="6"/>
      <c r="E23" s="6"/>
      <c r="F23" s="6"/>
      <c r="G23" s="6"/>
    </row>
    <row r="24" spans="2:9" ht="15.75" thickBot="1" x14ac:dyDescent="0.3">
      <c r="B24" s="7"/>
      <c r="C24" s="7"/>
      <c r="D24" s="7"/>
      <c r="E24" s="7"/>
      <c r="F24" s="7"/>
      <c r="G24" s="7"/>
    </row>
    <row r="25" spans="2:9" x14ac:dyDescent="0.25">
      <c r="B25" s="9" t="s">
        <v>1</v>
      </c>
      <c r="C25" s="10" t="s">
        <v>2</v>
      </c>
      <c r="D25" s="10" t="s">
        <v>3</v>
      </c>
      <c r="E25" s="10" t="s">
        <v>4</v>
      </c>
      <c r="F25" s="10" t="s">
        <v>5</v>
      </c>
      <c r="G25" s="11" t="s">
        <v>6</v>
      </c>
      <c r="H25" s="12" t="s">
        <v>7</v>
      </c>
      <c r="I25" s="12" t="s">
        <v>34</v>
      </c>
    </row>
    <row r="26" spans="2:9" x14ac:dyDescent="0.25">
      <c r="B26" s="13" t="s">
        <v>35</v>
      </c>
      <c r="C26" s="14" t="s">
        <v>36</v>
      </c>
      <c r="D26" s="15">
        <v>45968</v>
      </c>
      <c r="E26" s="15">
        <f t="shared" ref="E26:E29" si="4">(D26+1)</f>
        <v>45969</v>
      </c>
      <c r="F26" s="15">
        <f>(E26+5)</f>
        <v>45974</v>
      </c>
      <c r="G26" s="40" t="s">
        <v>37</v>
      </c>
      <c r="H26" s="12"/>
      <c r="I26" s="12"/>
    </row>
    <row r="27" spans="2:9" x14ac:dyDescent="0.25">
      <c r="B27" s="13" t="s">
        <v>38</v>
      </c>
      <c r="C27" s="14" t="s">
        <v>39</v>
      </c>
      <c r="D27" s="15">
        <v>45975</v>
      </c>
      <c r="E27" s="15">
        <f t="shared" si="4"/>
        <v>45976</v>
      </c>
      <c r="F27" s="15">
        <f t="shared" ref="F27:F29" si="5">(E27+5)</f>
        <v>45981</v>
      </c>
      <c r="G27" s="40" t="s">
        <v>37</v>
      </c>
      <c r="H27" s="12"/>
      <c r="I27" s="12"/>
    </row>
    <row r="28" spans="2:9" x14ac:dyDescent="0.25">
      <c r="B28" s="13" t="s">
        <v>40</v>
      </c>
      <c r="C28" s="14" t="s">
        <v>41</v>
      </c>
      <c r="D28" s="15">
        <v>45979</v>
      </c>
      <c r="E28" s="15">
        <f t="shared" si="4"/>
        <v>45980</v>
      </c>
      <c r="F28" s="15">
        <f t="shared" si="5"/>
        <v>45985</v>
      </c>
      <c r="G28" s="40" t="s">
        <v>37</v>
      </c>
      <c r="H28" s="12"/>
      <c r="I28" s="12"/>
    </row>
    <row r="29" spans="2:9" ht="15.75" thickBot="1" x14ac:dyDescent="0.3">
      <c r="B29" s="18" t="s">
        <v>42</v>
      </c>
      <c r="C29" s="19" t="s">
        <v>43</v>
      </c>
      <c r="D29" s="20">
        <v>45986</v>
      </c>
      <c r="E29" s="20">
        <f t="shared" si="4"/>
        <v>45987</v>
      </c>
      <c r="F29" s="20">
        <f t="shared" si="5"/>
        <v>45992</v>
      </c>
      <c r="G29" s="41" t="s">
        <v>37</v>
      </c>
      <c r="H29" s="12"/>
      <c r="I29" s="12"/>
    </row>
  </sheetData>
  <mergeCells count="3">
    <mergeCell ref="B2:G2"/>
    <mergeCell ref="B11:G11"/>
    <mergeCell ref="B23:G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2025-10-28T02:08:35Z</dcterms:created>
  <dcterms:modified xsi:type="dcterms:W3CDTF">2025-10-28T02:08:43Z</dcterms:modified>
</cp:coreProperties>
</file>