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quinny\Desktop\QUINNY\MONTHLY SAILING SCHEDULE\"/>
    </mc:Choice>
  </mc:AlternateContent>
  <xr:revisionPtr revIDLastSave="0" documentId="8_{4F5C9ACC-EDAF-4FBD-82E5-EB7C0BFA49EB}" xr6:coauthVersionLast="47" xr6:coauthVersionMax="47" xr10:uidLastSave="{00000000-0000-0000-0000-000000000000}"/>
  <bookViews>
    <workbookView xWindow="-120" yWindow="-120" windowWidth="29040" windowHeight="15840" tabRatio="198" xr2:uid="{00000000-000D-0000-FFFF-FFFF00000000}"/>
  </bookViews>
  <sheets>
    <sheet name="Sheet1" sheetId="1" r:id="rId1"/>
    <sheet name="TABEL" sheetId="2" state="hidden" r:id="rId2"/>
    <sheet name="Sheet3" sheetId="3" state="hidden" r:id="rId3"/>
  </sheets>
  <calcPr calcId="191029"/>
</workbook>
</file>

<file path=xl/calcChain.xml><?xml version="1.0" encoding="utf-8"?>
<calcChain xmlns="http://schemas.openxmlformats.org/spreadsheetml/2006/main">
  <c r="D17" i="1" l="1"/>
  <c r="D20" i="1" s="1"/>
  <c r="D23" i="1" s="1"/>
  <c r="D26" i="1" s="1"/>
  <c r="D29" i="1" s="1"/>
  <c r="D32" i="1" s="1"/>
  <c r="D35" i="1" s="1"/>
  <c r="D14" i="1"/>
  <c r="C20" i="1"/>
  <c r="C23" i="1" s="1"/>
  <c r="C26" i="1" s="1"/>
  <c r="C29" i="1" s="1"/>
  <c r="C32" i="1" s="1"/>
  <c r="C35" i="1" s="1"/>
  <c r="C17" i="1"/>
  <c r="C14" i="1"/>
  <c r="R14" i="1"/>
  <c r="R17" i="1"/>
  <c r="R20" i="1"/>
  <c r="R23" i="1"/>
  <c r="R26" i="1"/>
  <c r="R29" i="1"/>
  <c r="R32" i="1"/>
  <c r="R35" i="1" s="1"/>
  <c r="Q14" i="1"/>
  <c r="Q17" i="1" s="1"/>
  <c r="Q20" i="1" s="1"/>
  <c r="Q23" i="1" s="1"/>
  <c r="Q26" i="1" s="1"/>
  <c r="Q29" i="1" s="1"/>
  <c r="Q32" i="1" s="1"/>
  <c r="Q35" i="1" s="1"/>
  <c r="P14" i="1"/>
  <c r="P17" i="1" s="1"/>
  <c r="P20" i="1" s="1"/>
  <c r="P23" i="1" s="1"/>
  <c r="P26" i="1" s="1"/>
  <c r="P29" i="1" s="1"/>
  <c r="P32" i="1" s="1"/>
  <c r="P35" i="1" s="1"/>
  <c r="O14" i="1"/>
  <c r="N14" i="1"/>
  <c r="N17" i="1"/>
  <c r="N20" i="1"/>
  <c r="N23" i="1"/>
  <c r="N26" i="1" s="1"/>
  <c r="N29" i="1" s="1"/>
  <c r="N32" i="1" s="1"/>
  <c r="N35" i="1" s="1"/>
  <c r="M14" i="1"/>
  <c r="L14" i="1"/>
  <c r="J14" i="1"/>
  <c r="H14" i="1"/>
  <c r="H17" i="1"/>
  <c r="H20" i="1"/>
  <c r="H23" i="1"/>
  <c r="H26" i="1"/>
  <c r="H29" i="1" s="1"/>
  <c r="H32" i="1" s="1"/>
  <c r="H35" i="1" s="1"/>
  <c r="B11" i="1"/>
  <c r="B12" i="1"/>
  <c r="D12" i="1"/>
  <c r="D15" i="1"/>
  <c r="D18" i="1"/>
  <c r="D21" i="1"/>
  <c r="D24" i="1"/>
  <c r="D27" i="1"/>
  <c r="D30" i="1"/>
  <c r="D33" i="1" s="1"/>
  <c r="D36" i="1" s="1"/>
  <c r="H12" i="1"/>
  <c r="J12" i="1"/>
  <c r="J15" i="1"/>
  <c r="J18" i="1"/>
  <c r="J21" i="1"/>
  <c r="J24" i="1"/>
  <c r="J27" i="1"/>
  <c r="J30" i="1"/>
  <c r="J33" i="1"/>
  <c r="J36" i="1" s="1"/>
  <c r="L12" i="1"/>
  <c r="L15" i="1"/>
  <c r="L18" i="1"/>
  <c r="L21" i="1"/>
  <c r="L24" i="1"/>
  <c r="L27" i="1"/>
  <c r="L30" i="1"/>
  <c r="L33" i="1"/>
  <c r="L36" i="1"/>
  <c r="M12" i="1"/>
  <c r="M15" i="1" s="1"/>
  <c r="M18" i="1" s="1"/>
  <c r="M21" i="1" s="1"/>
  <c r="M24" i="1" s="1"/>
  <c r="M27" i="1" s="1"/>
  <c r="M30" i="1" s="1"/>
  <c r="M33" i="1" s="1"/>
  <c r="M36" i="1" s="1"/>
  <c r="N12" i="1"/>
  <c r="N15" i="1"/>
  <c r="N18" i="1" s="1"/>
  <c r="N21" i="1" s="1"/>
  <c r="N24" i="1" s="1"/>
  <c r="N27" i="1" s="1"/>
  <c r="N30" i="1" s="1"/>
  <c r="N33" i="1" s="1"/>
  <c r="N36" i="1" s="1"/>
  <c r="O12" i="1"/>
  <c r="P12" i="1"/>
  <c r="P15" i="1"/>
  <c r="P18" i="1"/>
  <c r="P21" i="1"/>
  <c r="P24" i="1" s="1"/>
  <c r="P27" i="1" s="1"/>
  <c r="P30" i="1" s="1"/>
  <c r="P33" i="1" s="1"/>
  <c r="P36" i="1" s="1"/>
  <c r="Q12" i="1"/>
  <c r="R12" i="1"/>
  <c r="R15" i="1"/>
  <c r="R18" i="1"/>
  <c r="R21" i="1"/>
  <c r="R24" i="1"/>
  <c r="R27" i="1"/>
  <c r="R30" i="1" s="1"/>
  <c r="R33" i="1" s="1"/>
  <c r="R36" i="1" s="1"/>
  <c r="O17" i="1"/>
  <c r="O20" i="1"/>
  <c r="O23" i="1" s="1"/>
  <c r="O26" i="1" s="1"/>
  <c r="O29" i="1" s="1"/>
  <c r="O32" i="1" s="1"/>
  <c r="O35" i="1" s="1"/>
  <c r="M17" i="1"/>
  <c r="M20" i="1"/>
  <c r="M23" i="1"/>
  <c r="M26" i="1"/>
  <c r="M29" i="1"/>
  <c r="M32" i="1"/>
  <c r="M35" i="1"/>
  <c r="L17" i="1"/>
  <c r="L20" i="1" s="1"/>
  <c r="L23" i="1" s="1"/>
  <c r="L26" i="1" s="1"/>
  <c r="L29" i="1" s="1"/>
  <c r="L32" i="1" s="1"/>
  <c r="L35" i="1" s="1"/>
  <c r="J17" i="1"/>
  <c r="J20" i="1"/>
  <c r="J23" i="1"/>
  <c r="J26" i="1"/>
  <c r="J29" i="1"/>
  <c r="J32" i="1" s="1"/>
  <c r="J35" i="1" s="1"/>
  <c r="B14" i="1"/>
  <c r="B17" i="1" s="1"/>
  <c r="B20" i="1" s="1"/>
  <c r="B23" i="1" s="1"/>
  <c r="B26" i="1" s="1"/>
  <c r="B29" i="1" s="1"/>
  <c r="B32" i="1" s="1"/>
  <c r="B15" i="1"/>
  <c r="B18" i="1"/>
  <c r="B21" i="1"/>
  <c r="B24" i="1" s="1"/>
  <c r="B27" i="1" s="1"/>
  <c r="B30" i="1" s="1"/>
  <c r="B33" i="1" s="1"/>
  <c r="H15" i="1"/>
  <c r="H18" i="1"/>
  <c r="H21" i="1"/>
  <c r="H24" i="1"/>
  <c r="H27" i="1"/>
  <c r="H30" i="1"/>
  <c r="H33" i="1"/>
  <c r="H36" i="1"/>
  <c r="O15" i="1"/>
  <c r="O18" i="1"/>
  <c r="O21" i="1"/>
  <c r="O24" i="1"/>
  <c r="O27" i="1" s="1"/>
  <c r="O30" i="1" s="1"/>
  <c r="O33" i="1" s="1"/>
  <c r="O36" i="1" s="1"/>
  <c r="Q15" i="1"/>
  <c r="Q18" i="1"/>
  <c r="Q21" i="1"/>
  <c r="Q24" i="1"/>
  <c r="Q27" i="1" s="1"/>
  <c r="Q30" i="1" s="1"/>
  <c r="Q33" i="1" s="1"/>
  <c r="Q36" i="1" s="1"/>
  <c r="A3" i="2"/>
</calcChain>
</file>

<file path=xl/sharedStrings.xml><?xml version="1.0" encoding="utf-8"?>
<sst xmlns="http://schemas.openxmlformats.org/spreadsheetml/2006/main" count="217" uniqueCount="51">
  <si>
    <t>SAILING SCHEDULE</t>
  </si>
  <si>
    <t>SURABAYA BRANCH</t>
  </si>
  <si>
    <t xml:space="preserve"> </t>
  </si>
  <si>
    <t>NO</t>
  </si>
  <si>
    <t>VESSEL</t>
  </si>
  <si>
    <t>VOY</t>
  </si>
  <si>
    <t>SURABAYA</t>
  </si>
  <si>
    <t xml:space="preserve">OPEN </t>
  </si>
  <si>
    <t>CLOSING TIME</t>
  </si>
  <si>
    <t>ETA SIN</t>
  </si>
  <si>
    <t>ROUTE</t>
  </si>
  <si>
    <t>PORT</t>
  </si>
  <si>
    <t>ETA</t>
  </si>
  <si>
    <t>ETD</t>
  </si>
  <si>
    <t>STACKING</t>
  </si>
  <si>
    <t>CARGO</t>
  </si>
  <si>
    <t>DOC</t>
  </si>
  <si>
    <t>KESTREL</t>
  </si>
  <si>
    <t>SUB-SIN</t>
  </si>
  <si>
    <t>TPS</t>
  </si>
  <si>
    <t>SINAR BITUNG</t>
  </si>
  <si>
    <t>MOL SPARKLE</t>
  </si>
  <si>
    <t>N</t>
  </si>
  <si>
    <t>OOCL TAICHUNG</t>
  </si>
  <si>
    <t>JIN YUN HE</t>
  </si>
  <si>
    <t>SUBJECT TO CHANGE WITH OR WITHOUT PRIOR NOTICE</t>
  </si>
  <si>
    <t xml:space="preserve">BOOKING AND FURTHER INFORMATION CONTACT : </t>
  </si>
  <si>
    <t>SINAR SOLO</t>
  </si>
  <si>
    <t>IN</t>
  </si>
  <si>
    <t>OUT</t>
  </si>
  <si>
    <t>S</t>
  </si>
  <si>
    <t>SERV</t>
  </si>
  <si>
    <t>SSS</t>
  </si>
  <si>
    <t>SSL</t>
  </si>
  <si>
    <t>VO</t>
  </si>
  <si>
    <t>TENTATIVE</t>
  </si>
  <si>
    <t>MID</t>
  </si>
  <si>
    <t>END</t>
  </si>
  <si>
    <t>JOANNA</t>
  </si>
  <si>
    <t>08:00</t>
  </si>
  <si>
    <t>02:00</t>
  </si>
  <si>
    <t>05:00</t>
  </si>
  <si>
    <t>00:01</t>
  </si>
  <si>
    <t>18:00</t>
  </si>
  <si>
    <t>21:00</t>
  </si>
  <si>
    <t>SINAR SIANTAR</t>
  </si>
  <si>
    <t>SINAR SULAWESI</t>
  </si>
  <si>
    <t>DATE  13 October 2025</t>
  </si>
  <si>
    <t>NO.10</t>
  </si>
  <si>
    <t>PT.LINTAS CAHAYA ABADI</t>
  </si>
  <si>
    <t>031-3523777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</si>
</sst>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\ "/>
    <numFmt numFmtId="165" formatCode="000\ "/>
    <numFmt numFmtId="166" formatCode="#"/>
    <numFmt numFmtId="167" formatCode="mmm\ dd"/>
    <numFmt numFmtId="168" formatCode="h:mm;@"/>
  </numFmts>
  <fonts count="20">
    <font>
      <sz val="10"/>
      <color indexed="8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i/>
      <sz val="13"/>
      <color indexed="8"/>
      <name val="DejaVu Sans Mono"/>
      <family val="3"/>
    </font>
    <font>
      <i/>
      <sz val="18"/>
      <color indexed="8"/>
      <name val="DejaVu Sans Mono"/>
      <family val="3"/>
    </font>
    <font>
      <b/>
      <i/>
      <sz val="20"/>
      <color indexed="8"/>
      <name val="DejaVu Sans Mono"/>
      <family val="3"/>
    </font>
    <font>
      <b/>
      <i/>
      <sz val="18"/>
      <color indexed="8"/>
      <name val="DejaVu Sans Mono"/>
      <family val="3"/>
    </font>
    <font>
      <b/>
      <i/>
      <sz val="32"/>
      <color indexed="8"/>
      <name val="DejaVu Sans Mono"/>
      <family val="3"/>
    </font>
    <font>
      <b/>
      <i/>
      <sz val="22"/>
      <color indexed="8"/>
      <name val="DejaVu Sans Mono"/>
      <family val="3"/>
    </font>
    <font>
      <b/>
      <i/>
      <sz val="20"/>
      <color indexed="8"/>
      <name val="Arial"/>
      <family val="2"/>
    </font>
    <font>
      <i/>
      <sz val="13"/>
      <color indexed="8"/>
      <name val="Arial"/>
      <family val="2"/>
    </font>
    <font>
      <i/>
      <sz val="16"/>
      <color indexed="8"/>
      <name val="DejaVu Sans Mono"/>
      <family val="3"/>
    </font>
    <font>
      <i/>
      <sz val="12"/>
      <name val="Arial"/>
      <family val="2"/>
    </font>
    <font>
      <sz val="11"/>
      <name val=" "/>
      <family val="3"/>
      <charset val="136"/>
    </font>
    <font>
      <b/>
      <sz val="12"/>
      <color indexed="8"/>
      <name val="Arial"/>
      <family val="2"/>
    </font>
    <font>
      <b/>
      <i/>
      <sz val="13"/>
      <color indexed="8"/>
      <name val="DejaVu Sans Mono"/>
      <family val="3"/>
    </font>
    <font>
      <b/>
      <i/>
      <sz val="12"/>
      <name val="Arial"/>
      <family val="2"/>
    </font>
    <font>
      <i/>
      <sz val="22"/>
      <color indexed="8"/>
      <name val="DejaVu Sans Mono"/>
      <family val="3"/>
    </font>
    <font>
      <b/>
      <i/>
      <sz val="16"/>
      <color indexed="8"/>
      <name val="DejaVu Sans Mono"/>
    </font>
    <font>
      <i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26"/>
      </patternFill>
    </fill>
    <fill>
      <patternFill patternType="solid">
        <fgColor theme="8" tint="0.59999389629810485"/>
        <bgColor indexed="64"/>
      </patternFill>
    </fill>
  </fills>
  <borders count="58">
    <border>
      <left/>
      <right/>
      <top/>
      <bottom/>
      <diagonal/>
    </border>
    <border>
      <left style="thick">
        <color indexed="8"/>
      </left>
      <right style="hair">
        <color indexed="8"/>
      </right>
      <top style="hair">
        <color indexed="8"/>
      </top>
      <bottom/>
      <diagonal/>
    </border>
    <border>
      <left style="thick">
        <color indexed="8"/>
      </left>
      <right style="thick">
        <color indexed="8"/>
      </right>
      <top style="hair">
        <color indexed="8"/>
      </top>
      <bottom/>
      <diagonal/>
    </border>
    <border>
      <left style="thick">
        <color indexed="8"/>
      </left>
      <right/>
      <top style="hair">
        <color indexed="8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hair">
        <color indexed="8"/>
      </left>
      <right style="thick">
        <color indexed="8"/>
      </right>
      <top style="hair">
        <color indexed="8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hair">
        <color indexed="8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hair">
        <color indexed="64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ck">
        <color indexed="64"/>
      </left>
      <right style="thick">
        <color indexed="64"/>
      </right>
      <top style="hair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thick">
        <color indexed="64"/>
      </left>
      <right style="thick">
        <color indexed="64"/>
      </right>
      <top style="hair">
        <color indexed="64"/>
      </top>
      <bottom style="hair">
        <color indexed="8"/>
      </bottom>
      <diagonal/>
    </border>
    <border>
      <left/>
      <right style="thick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ck">
        <color indexed="64"/>
      </bottom>
      <diagonal/>
    </border>
    <border>
      <left style="thick">
        <color indexed="8"/>
      </left>
      <right style="thick">
        <color indexed="8"/>
      </right>
      <top style="hair">
        <color indexed="8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hair">
        <color indexed="8"/>
      </left>
      <right style="thick">
        <color indexed="8"/>
      </right>
      <top style="hair">
        <color indexed="8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ck">
        <color indexed="8"/>
      </right>
      <top style="hair">
        <color indexed="8"/>
      </top>
      <bottom style="hair">
        <color indexed="8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ck">
        <color indexed="64"/>
      </left>
      <right style="thick">
        <color indexed="64"/>
      </right>
      <top style="hair">
        <color indexed="8"/>
      </top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hair">
        <color indexed="8"/>
      </bottom>
      <diagonal/>
    </border>
    <border>
      <left style="thick">
        <color indexed="64"/>
      </left>
      <right style="thick">
        <color indexed="64"/>
      </right>
      <top style="hair">
        <color indexed="8"/>
      </top>
      <bottom style="thick">
        <color indexed="64"/>
      </bottom>
      <diagonal/>
    </border>
    <border>
      <left style="thick">
        <color indexed="8"/>
      </left>
      <right style="thick">
        <color indexed="8"/>
      </right>
      <top style="hair">
        <color indexed="8"/>
      </top>
      <bottom style="thick">
        <color indexed="8"/>
      </bottom>
      <diagonal/>
    </border>
    <border>
      <left/>
      <right style="thick">
        <color indexed="8"/>
      </right>
      <top style="hair">
        <color indexed="8"/>
      </top>
      <bottom style="hair">
        <color indexed="8"/>
      </bottom>
      <diagonal/>
    </border>
    <border>
      <left style="thick">
        <color indexed="8"/>
      </left>
      <right style="hair">
        <color indexed="8"/>
      </right>
      <top style="hair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hair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hair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64"/>
      </right>
      <top style="thick">
        <color indexed="8"/>
      </top>
      <bottom style="thick">
        <color indexed="8"/>
      </bottom>
      <diagonal/>
    </border>
    <border>
      <left style="hair">
        <color indexed="8"/>
      </left>
      <right style="thick">
        <color indexed="8"/>
      </right>
      <top style="hair">
        <color indexed="8"/>
      </top>
      <bottom style="thick">
        <color indexed="8"/>
      </bottom>
      <diagonal/>
    </border>
    <border>
      <left style="thick">
        <color indexed="64"/>
      </left>
      <right/>
      <top style="thick">
        <color indexed="64"/>
      </top>
      <bottom style="hair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8"/>
      </left>
      <right style="thick">
        <color indexed="64"/>
      </right>
      <top style="thick">
        <color indexed="8"/>
      </top>
      <bottom/>
      <diagonal/>
    </border>
    <border>
      <left style="thick">
        <color indexed="8"/>
      </left>
      <right style="thick">
        <color indexed="64"/>
      </right>
      <top/>
      <bottom/>
      <diagonal/>
    </border>
    <border>
      <left/>
      <right style="hair">
        <color indexed="8"/>
      </right>
      <top style="hair">
        <color indexed="8"/>
      </top>
      <bottom style="thick">
        <color indexed="8"/>
      </bottom>
      <diagonal/>
    </border>
  </borders>
  <cellStyleXfs count="4">
    <xf numFmtId="0" fontId="0" fillId="0" borderId="0"/>
    <xf numFmtId="0" fontId="1" fillId="0" borderId="0"/>
    <xf numFmtId="164" fontId="2" fillId="0" borderId="0" applyBorder="0" applyProtection="0"/>
    <xf numFmtId="0" fontId="13" fillId="0" borderId="0"/>
  </cellStyleXfs>
  <cellXfs count="101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164" fontId="3" fillId="0" borderId="0" xfId="2" applyFont="1" applyAlignment="1" applyProtection="1">
      <alignment horizontal="center" vertical="center"/>
    </xf>
    <xf numFmtId="164" fontId="10" fillId="0" borderId="0" xfId="2" applyFont="1" applyAlignment="1" applyProtection="1">
      <alignment horizontal="left" vertical="center"/>
    </xf>
    <xf numFmtId="167" fontId="19" fillId="2" borderId="1" xfId="2" quotePrefix="1" applyNumberFormat="1" applyFont="1" applyFill="1" applyBorder="1" applyAlignment="1" applyProtection="1">
      <alignment horizontal="center" vertical="center"/>
    </xf>
    <xf numFmtId="164" fontId="12" fillId="2" borderId="2" xfId="2" applyFont="1" applyFill="1" applyBorder="1" applyAlignment="1" applyProtection="1">
      <alignment horizontal="center" vertical="center"/>
    </xf>
    <xf numFmtId="2" fontId="12" fillId="2" borderId="3" xfId="0" applyNumberFormat="1" applyFont="1" applyFill="1" applyBorder="1" applyAlignment="1">
      <alignment horizontal="center" vertical="center"/>
    </xf>
    <xf numFmtId="164" fontId="11" fillId="0" borderId="0" xfId="2" applyFont="1" applyAlignment="1" applyProtection="1">
      <alignment horizontal="center" vertical="center"/>
    </xf>
    <xf numFmtId="164" fontId="3" fillId="0" borderId="4" xfId="2" applyFont="1" applyBorder="1" applyAlignment="1" applyProtection="1">
      <alignment horizontal="center" vertical="center"/>
    </xf>
    <xf numFmtId="164" fontId="3" fillId="0" borderId="5" xfId="2" applyFont="1" applyBorder="1" applyAlignment="1" applyProtection="1">
      <alignment horizontal="center" vertical="center"/>
    </xf>
    <xf numFmtId="164" fontId="3" fillId="0" borderId="6" xfId="2" applyFont="1" applyBorder="1" applyAlignment="1" applyProtection="1">
      <alignment horizontal="center" vertical="center"/>
    </xf>
    <xf numFmtId="165" fontId="19" fillId="2" borderId="7" xfId="2" applyNumberFormat="1" applyFont="1" applyFill="1" applyBorder="1" applyAlignment="1" applyProtection="1">
      <alignment horizontal="center" vertical="center"/>
    </xf>
    <xf numFmtId="166" fontId="19" fillId="2" borderId="8" xfId="2" applyNumberFormat="1" applyFont="1" applyFill="1" applyBorder="1" applyAlignment="1" applyProtection="1">
      <alignment horizontal="center" vertical="center"/>
    </xf>
    <xf numFmtId="164" fontId="3" fillId="0" borderId="9" xfId="2" applyFont="1" applyBorder="1" applyAlignment="1" applyProtection="1">
      <alignment horizontal="center" vertical="center"/>
    </xf>
    <xf numFmtId="166" fontId="19" fillId="2" borderId="10" xfId="2" applyNumberFormat="1" applyFont="1" applyFill="1" applyBorder="1" applyAlignment="1" applyProtection="1">
      <alignment horizontal="center" vertical="center"/>
    </xf>
    <xf numFmtId="164" fontId="19" fillId="2" borderId="8" xfId="2" applyFont="1" applyFill="1" applyBorder="1" applyAlignment="1" applyProtection="1">
      <alignment horizontal="center" vertical="center"/>
    </xf>
    <xf numFmtId="0" fontId="0" fillId="0" borderId="11" xfId="0" applyBorder="1"/>
    <xf numFmtId="0" fontId="0" fillId="0" borderId="12" xfId="0" applyBorder="1"/>
    <xf numFmtId="164" fontId="16" fillId="2" borderId="13" xfId="2" applyFont="1" applyFill="1" applyBorder="1" applyAlignment="1" applyProtection="1">
      <alignment horizontal="center" vertical="center"/>
    </xf>
    <xf numFmtId="0" fontId="14" fillId="3" borderId="14" xfId="0" applyFont="1" applyFill="1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14" fillId="0" borderId="17" xfId="0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2" fontId="12" fillId="2" borderId="18" xfId="0" quotePrefix="1" applyNumberFormat="1" applyFont="1" applyFill="1" applyBorder="1" applyAlignment="1">
      <alignment horizontal="center" vertical="center"/>
    </xf>
    <xf numFmtId="164" fontId="16" fillId="2" borderId="19" xfId="2" applyFont="1" applyFill="1" applyBorder="1" applyAlignment="1" applyProtection="1">
      <alignment horizontal="center" vertical="center"/>
    </xf>
    <xf numFmtId="164" fontId="16" fillId="2" borderId="20" xfId="2" applyFont="1" applyFill="1" applyBorder="1" applyAlignment="1" applyProtection="1">
      <alignment horizontal="center" vertical="center"/>
    </xf>
    <xf numFmtId="167" fontId="19" fillId="2" borderId="8" xfId="2" quotePrefix="1" applyNumberFormat="1" applyFont="1" applyFill="1" applyBorder="1" applyAlignment="1" applyProtection="1">
      <alignment horizontal="center" vertical="center"/>
    </xf>
    <xf numFmtId="167" fontId="19" fillId="2" borderId="21" xfId="2" quotePrefix="1" applyNumberFormat="1" applyFont="1" applyFill="1" applyBorder="1" applyAlignment="1" applyProtection="1">
      <alignment horizontal="center" vertical="center"/>
    </xf>
    <xf numFmtId="164" fontId="16" fillId="2" borderId="22" xfId="2" applyFont="1" applyFill="1" applyBorder="1" applyAlignment="1" applyProtection="1">
      <alignment horizontal="center" vertical="center"/>
    </xf>
    <xf numFmtId="0" fontId="0" fillId="0" borderId="23" xfId="0" applyBorder="1"/>
    <xf numFmtId="0" fontId="14" fillId="3" borderId="24" xfId="0" applyFont="1" applyFill="1" applyBorder="1" applyAlignment="1">
      <alignment horizontal="center"/>
    </xf>
    <xf numFmtId="166" fontId="19" fillId="2" borderId="25" xfId="2" applyNumberFormat="1" applyFont="1" applyFill="1" applyBorder="1" applyAlignment="1" applyProtection="1">
      <alignment horizontal="center" vertical="center"/>
    </xf>
    <xf numFmtId="165" fontId="19" fillId="2" borderId="26" xfId="2" applyNumberFormat="1" applyFont="1" applyFill="1" applyBorder="1" applyAlignment="1" applyProtection="1">
      <alignment horizontal="center" vertical="center"/>
    </xf>
    <xf numFmtId="166" fontId="19" fillId="2" borderId="26" xfId="2" applyNumberFormat="1" applyFont="1" applyFill="1" applyBorder="1" applyAlignment="1" applyProtection="1">
      <alignment horizontal="center" vertical="center"/>
    </xf>
    <xf numFmtId="166" fontId="19" fillId="2" borderId="27" xfId="2" applyNumberFormat="1" applyFont="1" applyFill="1" applyBorder="1" applyAlignment="1" applyProtection="1">
      <alignment horizontal="center" vertical="center"/>
    </xf>
    <xf numFmtId="164" fontId="12" fillId="2" borderId="28" xfId="2" applyFont="1" applyFill="1" applyBorder="1" applyAlignment="1" applyProtection="1">
      <alignment horizontal="center" vertical="center"/>
    </xf>
    <xf numFmtId="164" fontId="3" fillId="3" borderId="29" xfId="2" applyFont="1" applyFill="1" applyBorder="1" applyAlignment="1" applyProtection="1">
      <alignment horizontal="center" vertical="center"/>
    </xf>
    <xf numFmtId="0" fontId="0" fillId="0" borderId="29" xfId="0" applyBorder="1"/>
    <xf numFmtId="166" fontId="19" fillId="2" borderId="30" xfId="2" applyNumberFormat="1" applyFont="1" applyFill="1" applyBorder="1" applyAlignment="1" applyProtection="1">
      <alignment horizontal="center" vertical="center"/>
    </xf>
    <xf numFmtId="2" fontId="12" fillId="2" borderId="30" xfId="0" quotePrefix="1" applyNumberFormat="1" applyFont="1" applyFill="1" applyBorder="1" applyAlignment="1">
      <alignment horizontal="center" vertical="center"/>
    </xf>
    <xf numFmtId="164" fontId="16" fillId="2" borderId="31" xfId="2" applyFont="1" applyFill="1" applyBorder="1" applyAlignment="1" applyProtection="1">
      <alignment horizontal="center" vertical="center"/>
    </xf>
    <xf numFmtId="165" fontId="19" fillId="2" borderId="32" xfId="2" applyNumberFormat="1" applyFont="1" applyFill="1" applyBorder="1" applyAlignment="1" applyProtection="1">
      <alignment horizontal="center" vertical="center"/>
    </xf>
    <xf numFmtId="166" fontId="19" fillId="2" borderId="32" xfId="2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168" fontId="19" fillId="2" borderId="33" xfId="0" quotePrefix="1" applyNumberFormat="1" applyFont="1" applyFill="1" applyBorder="1" applyAlignment="1">
      <alignment horizontal="center" vertical="center"/>
    </xf>
    <xf numFmtId="0" fontId="14" fillId="3" borderId="17" xfId="0" applyFont="1" applyFill="1" applyBorder="1" applyAlignment="1">
      <alignment horizontal="center"/>
    </xf>
    <xf numFmtId="164" fontId="3" fillId="3" borderId="3" xfId="2" applyFont="1" applyFill="1" applyBorder="1" applyAlignment="1" applyProtection="1">
      <alignment horizontal="center" vertical="center"/>
    </xf>
    <xf numFmtId="164" fontId="3" fillId="3" borderId="34" xfId="2" applyFont="1" applyFill="1" applyBorder="1" applyAlignment="1" applyProtection="1">
      <alignment horizontal="center" vertical="center"/>
    </xf>
    <xf numFmtId="165" fontId="19" fillId="2" borderId="8" xfId="2" quotePrefix="1" applyNumberFormat="1" applyFont="1" applyFill="1" applyBorder="1" applyAlignment="1" applyProtection="1">
      <alignment horizontal="right" vertical="center"/>
    </xf>
    <xf numFmtId="165" fontId="19" fillId="2" borderId="35" xfId="2" quotePrefix="1" applyNumberFormat="1" applyFont="1" applyFill="1" applyBorder="1" applyAlignment="1" applyProtection="1">
      <alignment horizontal="right" vertical="center"/>
    </xf>
    <xf numFmtId="164" fontId="19" fillId="2" borderId="36" xfId="2" applyFont="1" applyFill="1" applyBorder="1" applyAlignment="1" applyProtection="1">
      <alignment horizontal="left" vertical="center"/>
    </xf>
    <xf numFmtId="167" fontId="19" fillId="2" borderId="37" xfId="2" quotePrefix="1" applyNumberFormat="1" applyFont="1" applyFill="1" applyBorder="1" applyAlignment="1" applyProtection="1">
      <alignment horizontal="center" vertical="center"/>
    </xf>
    <xf numFmtId="167" fontId="19" fillId="2" borderId="38" xfId="2" quotePrefix="1" applyNumberFormat="1" applyFont="1" applyFill="1" applyBorder="1" applyAlignment="1" applyProtection="1">
      <alignment horizontal="center" vertical="center"/>
    </xf>
    <xf numFmtId="167" fontId="19" fillId="2" borderId="2" xfId="2" quotePrefix="1" applyNumberFormat="1" applyFont="1" applyFill="1" applyBorder="1" applyAlignment="1" applyProtection="1">
      <alignment horizontal="center" vertical="center"/>
    </xf>
    <xf numFmtId="167" fontId="19" fillId="2" borderId="28" xfId="2" quotePrefix="1" applyNumberFormat="1" applyFont="1" applyFill="1" applyBorder="1" applyAlignment="1" applyProtection="1">
      <alignment horizontal="center" vertical="center"/>
    </xf>
    <xf numFmtId="2" fontId="12" fillId="2" borderId="25" xfId="0" quotePrefix="1" applyNumberFormat="1" applyFont="1" applyFill="1" applyBorder="1" applyAlignment="1">
      <alignment horizontal="center" vertical="center"/>
    </xf>
    <xf numFmtId="167" fontId="19" fillId="2" borderId="39" xfId="2" quotePrefix="1" applyNumberFormat="1" applyFont="1" applyFill="1" applyBorder="1" applyAlignment="1" applyProtection="1">
      <alignment horizontal="center" vertical="center"/>
    </xf>
    <xf numFmtId="167" fontId="19" fillId="2" borderId="40" xfId="2" quotePrefix="1" applyNumberFormat="1" applyFont="1" applyFill="1" applyBorder="1" applyAlignment="1" applyProtection="1">
      <alignment horizontal="center" vertical="center"/>
    </xf>
    <xf numFmtId="2" fontId="19" fillId="2" borderId="41" xfId="0" quotePrefix="1" applyNumberFormat="1" applyFont="1" applyFill="1" applyBorder="1" applyAlignment="1">
      <alignment horizontal="center" vertical="center"/>
    </xf>
    <xf numFmtId="2" fontId="19" fillId="2" borderId="30" xfId="0" quotePrefix="1" applyNumberFormat="1" applyFont="1" applyFill="1" applyBorder="1" applyAlignment="1">
      <alignment horizontal="center" vertical="center"/>
    </xf>
    <xf numFmtId="168" fontId="19" fillId="2" borderId="10" xfId="0" quotePrefix="1" applyNumberFormat="1" applyFont="1" applyFill="1" applyBorder="1" applyAlignment="1">
      <alignment horizontal="center" vertical="center"/>
    </xf>
    <xf numFmtId="164" fontId="19" fillId="2" borderId="42" xfId="2" applyFont="1" applyFill="1" applyBorder="1" applyAlignment="1" applyProtection="1">
      <alignment horizontal="left" vertical="center"/>
    </xf>
    <xf numFmtId="164" fontId="19" fillId="2" borderId="43" xfId="2" applyFont="1" applyFill="1" applyBorder="1" applyAlignment="1" applyProtection="1">
      <alignment horizontal="left" vertical="center"/>
    </xf>
    <xf numFmtId="167" fontId="19" fillId="2" borderId="44" xfId="2" quotePrefix="1" applyNumberFormat="1" applyFont="1" applyFill="1" applyBorder="1" applyAlignment="1" applyProtection="1">
      <alignment horizontal="center" vertical="center"/>
    </xf>
    <xf numFmtId="168" fontId="19" fillId="2" borderId="45" xfId="0" quotePrefix="1" applyNumberFormat="1" applyFont="1" applyFill="1" applyBorder="1" applyAlignment="1">
      <alignment horizontal="center" vertical="center"/>
    </xf>
    <xf numFmtId="0" fontId="0" fillId="3" borderId="0" xfId="0" applyFill="1"/>
    <xf numFmtId="164" fontId="19" fillId="4" borderId="36" xfId="2" applyFont="1" applyFill="1" applyBorder="1" applyAlignment="1" applyProtection="1">
      <alignment horizontal="left" vertical="center"/>
    </xf>
    <xf numFmtId="165" fontId="19" fillId="4" borderId="8" xfId="2" quotePrefix="1" applyNumberFormat="1" applyFont="1" applyFill="1" applyBorder="1" applyAlignment="1" applyProtection="1">
      <alignment horizontal="right" vertical="center"/>
    </xf>
    <xf numFmtId="165" fontId="19" fillId="4" borderId="32" xfId="2" applyNumberFormat="1" applyFont="1" applyFill="1" applyBorder="1" applyAlignment="1" applyProtection="1">
      <alignment horizontal="center" vertical="center"/>
    </xf>
    <xf numFmtId="166" fontId="19" fillId="4" borderId="32" xfId="2" applyNumberFormat="1" applyFont="1" applyFill="1" applyBorder="1" applyAlignment="1" applyProtection="1">
      <alignment horizontal="center" vertical="center"/>
    </xf>
    <xf numFmtId="166" fontId="19" fillId="4" borderId="10" xfId="2" applyNumberFormat="1" applyFont="1" applyFill="1" applyBorder="1" applyAlignment="1" applyProtection="1">
      <alignment horizontal="center" vertical="center"/>
    </xf>
    <xf numFmtId="167" fontId="19" fillId="4" borderId="38" xfId="2" quotePrefix="1" applyNumberFormat="1" applyFont="1" applyFill="1" applyBorder="1" applyAlignment="1" applyProtection="1">
      <alignment horizontal="center" vertical="center"/>
    </xf>
    <xf numFmtId="0" fontId="0" fillId="5" borderId="0" xfId="0" applyFill="1"/>
    <xf numFmtId="167" fontId="19" fillId="4" borderId="40" xfId="2" quotePrefix="1" applyNumberFormat="1" applyFont="1" applyFill="1" applyBorder="1" applyAlignment="1" applyProtection="1">
      <alignment horizontal="center" vertical="center"/>
    </xf>
    <xf numFmtId="167" fontId="19" fillId="4" borderId="21" xfId="2" quotePrefix="1" applyNumberFormat="1" applyFont="1" applyFill="1" applyBorder="1" applyAlignment="1" applyProtection="1">
      <alignment horizontal="center" vertical="center"/>
    </xf>
    <xf numFmtId="168" fontId="19" fillId="4" borderId="45" xfId="0" quotePrefix="1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3" fillId="0" borderId="46" xfId="2" applyFont="1" applyBorder="1" applyAlignment="1" applyProtection="1">
      <alignment horizontal="center" vertical="center"/>
    </xf>
    <xf numFmtId="164" fontId="3" fillId="0" borderId="47" xfId="2" applyFont="1" applyBorder="1" applyAlignment="1" applyProtection="1">
      <alignment horizontal="center" vertical="center"/>
    </xf>
    <xf numFmtId="164" fontId="3" fillId="0" borderId="48" xfId="2" applyFont="1" applyBorder="1" applyAlignment="1" applyProtection="1">
      <alignment horizontal="center" vertical="center"/>
    </xf>
    <xf numFmtId="164" fontId="3" fillId="0" borderId="44" xfId="2" applyFont="1" applyBorder="1" applyAlignment="1" applyProtection="1">
      <alignment horizontal="center" vertical="center" wrapText="1"/>
    </xf>
    <xf numFmtId="164" fontId="3" fillId="0" borderId="49" xfId="2" applyFont="1" applyBorder="1" applyAlignment="1" applyProtection="1">
      <alignment horizontal="center" vertical="center" wrapText="1"/>
    </xf>
    <xf numFmtId="0" fontId="9" fillId="0" borderId="0" xfId="0" applyFont="1" applyAlignment="1">
      <alignment horizontal="center"/>
    </xf>
    <xf numFmtId="164" fontId="3" fillId="0" borderId="49" xfId="2" applyFont="1" applyBorder="1" applyAlignment="1" applyProtection="1">
      <alignment horizontal="center" vertical="center"/>
    </xf>
    <xf numFmtId="164" fontId="15" fillId="0" borderId="50" xfId="2" applyFont="1" applyBorder="1" applyAlignment="1" applyProtection="1">
      <alignment horizontal="center" vertical="center" wrapText="1"/>
    </xf>
    <xf numFmtId="164" fontId="11" fillId="0" borderId="0" xfId="2" applyFont="1" applyAlignment="1" applyProtection="1">
      <alignment horizontal="center" vertical="center"/>
    </xf>
    <xf numFmtId="164" fontId="3" fillId="0" borderId="51" xfId="2" applyFont="1" applyBorder="1" applyAlignment="1" applyProtection="1">
      <alignment horizontal="center" vertical="center"/>
    </xf>
    <xf numFmtId="164" fontId="3" fillId="0" borderId="52" xfId="2" applyFont="1" applyBorder="1" applyAlignment="1" applyProtection="1">
      <alignment horizontal="center" vertical="center"/>
    </xf>
    <xf numFmtId="164" fontId="3" fillId="0" borderId="53" xfId="2" applyFont="1" applyBorder="1" applyAlignment="1" applyProtection="1">
      <alignment horizontal="center" vertical="center"/>
    </xf>
    <xf numFmtId="164" fontId="3" fillId="0" borderId="54" xfId="2" applyFont="1" applyBorder="1" applyAlignment="1" applyProtection="1">
      <alignment horizontal="center" vertical="center"/>
    </xf>
    <xf numFmtId="164" fontId="3" fillId="0" borderId="55" xfId="2" applyFont="1" applyBorder="1" applyAlignment="1" applyProtection="1">
      <alignment horizontal="center" vertical="center"/>
    </xf>
    <xf numFmtId="164" fontId="3" fillId="0" borderId="56" xfId="2" applyFont="1" applyBorder="1" applyAlignment="1" applyProtection="1">
      <alignment horizontal="center" vertical="center"/>
    </xf>
    <xf numFmtId="164" fontId="18" fillId="0" borderId="0" xfId="2" applyFont="1" applyAlignment="1" applyProtection="1">
      <alignment horizontal="center" vertical="center"/>
    </xf>
    <xf numFmtId="164" fontId="3" fillId="0" borderId="57" xfId="2" applyFont="1" applyBorder="1" applyAlignment="1" applyProtection="1">
      <alignment horizontal="center" vertical="center"/>
    </xf>
    <xf numFmtId="164" fontId="3" fillId="0" borderId="48" xfId="2" applyFont="1" applyBorder="1" applyAlignment="1" applyProtection="1">
      <alignment horizontal="center" vertical="center" wrapText="1"/>
    </xf>
  </cellXfs>
  <cellStyles count="4">
    <cellStyle name="Normal" xfId="0" builtinId="0"/>
    <cellStyle name="Normal 2" xfId="1" xr:uid="{00000000-0005-0000-0000-000001000000}"/>
    <cellStyle name="Normal_Sheet1" xfId="2" xr:uid="{00000000-0005-0000-0000-000002000000}"/>
    <cellStyle name="一般_VSLPARTICULAR#10" xfId="3" xr:uid="{00000000-0005-0000-0000-000003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DAEEF3"/>
      <rgbColor rgb="00660066"/>
      <rgbColor rgb="00FF8080"/>
      <rgbColor rgb="000047FF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CD5B4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42"/>
  <sheetViews>
    <sheetView tabSelected="1" workbookViewId="0">
      <selection activeCell="C42" sqref="C42:U42"/>
    </sheetView>
  </sheetViews>
  <sheetFormatPr defaultColWidth="9.140625" defaultRowHeight="12.75"/>
  <cols>
    <col min="1" max="1" width="1.7109375" customWidth="1"/>
    <col min="2" max="2" width="6.7109375" customWidth="1"/>
    <col min="3" max="3" width="22.85546875" bestFit="1" customWidth="1"/>
    <col min="4" max="7" width="6.7109375" customWidth="1"/>
    <col min="8" max="8" width="9.7109375" customWidth="1"/>
    <col min="9" max="9" width="8.7109375" hidden="1" customWidth="1"/>
    <col min="10" max="10" width="9.7109375" customWidth="1"/>
    <col min="11" max="11" width="8.7109375" hidden="1" customWidth="1"/>
    <col min="12" max="12" width="9.7109375" customWidth="1"/>
    <col min="13" max="13" width="11" bestFit="1" customWidth="1"/>
    <col min="14" max="18" width="9.7109375" customWidth="1"/>
    <col min="19" max="19" width="8.7109375" hidden="1" customWidth="1"/>
    <col min="20" max="20" width="11.140625" customWidth="1"/>
    <col min="21" max="21" width="7.28515625" customWidth="1"/>
    <col min="22" max="22" width="6.7109375" customWidth="1"/>
    <col min="23" max="23" width="9.7109375" customWidth="1"/>
    <col min="24" max="24" width="15.28515625" customWidth="1"/>
    <col min="25" max="25" width="9.140625" customWidth="1"/>
  </cols>
  <sheetData>
    <row r="1" spans="2:25" ht="29.85" customHeight="1">
      <c r="B1" s="1"/>
      <c r="D1" s="2"/>
      <c r="E1" s="2"/>
      <c r="F1" s="82" t="s">
        <v>0</v>
      </c>
      <c r="G1" s="82"/>
      <c r="H1" s="82"/>
      <c r="I1" s="82"/>
      <c r="J1" s="82"/>
      <c r="K1" s="82"/>
      <c r="L1" s="82"/>
      <c r="M1" s="82"/>
      <c r="N1" s="3"/>
      <c r="O1" s="3"/>
      <c r="Q1" s="4" t="s">
        <v>47</v>
      </c>
      <c r="S1" s="3"/>
      <c r="T1" s="3"/>
    </row>
    <row r="2" spans="2:25" ht="29.85" customHeight="1">
      <c r="B2" s="1"/>
      <c r="D2" s="2"/>
      <c r="E2" s="2"/>
      <c r="F2" s="82" t="s">
        <v>49</v>
      </c>
      <c r="G2" s="82"/>
      <c r="H2" s="82"/>
      <c r="I2" s="82"/>
      <c r="J2" s="82"/>
      <c r="K2" s="82"/>
      <c r="L2" s="82"/>
      <c r="M2" s="82"/>
      <c r="N2" s="3"/>
      <c r="O2" s="3"/>
      <c r="P2" s="6"/>
      <c r="Q2" s="4" t="s">
        <v>48</v>
      </c>
      <c r="R2" s="28"/>
      <c r="S2" s="28"/>
    </row>
    <row r="3" spans="2:25" ht="29.85" customHeight="1">
      <c r="B3" s="1"/>
      <c r="F3" s="88" t="s">
        <v>1</v>
      </c>
      <c r="G3" s="88"/>
      <c r="H3" s="88"/>
      <c r="I3" s="88"/>
      <c r="J3" s="88"/>
      <c r="K3" s="88"/>
      <c r="L3" s="88"/>
      <c r="M3" s="88"/>
      <c r="N3" s="3"/>
      <c r="O3" s="3" t="s">
        <v>2</v>
      </c>
      <c r="P3" s="5" t="s">
        <v>2</v>
      </c>
      <c r="Q3" s="6"/>
      <c r="S3" s="5"/>
      <c r="T3" s="5"/>
    </row>
    <row r="4" spans="2:25" ht="26.85" customHeight="1" thickBot="1">
      <c r="B4" s="1"/>
      <c r="D4" s="2"/>
      <c r="E4" s="2"/>
      <c r="H4" s="2"/>
      <c r="I4" s="3"/>
      <c r="J4" s="3"/>
      <c r="L4" s="3"/>
      <c r="M4" s="3"/>
      <c r="N4" s="3"/>
      <c r="O4" s="3"/>
      <c r="P4" s="3"/>
      <c r="Q4" s="3"/>
      <c r="R4" s="3"/>
      <c r="S4" s="3"/>
      <c r="T4" s="3"/>
    </row>
    <row r="5" spans="2:25" ht="20.85" customHeight="1" thickTop="1" thickBot="1">
      <c r="B5" s="89" t="s">
        <v>3</v>
      </c>
      <c r="C5" s="96" t="s">
        <v>4</v>
      </c>
      <c r="D5" s="93" t="s">
        <v>5</v>
      </c>
      <c r="E5" s="94"/>
      <c r="F5" s="94"/>
      <c r="G5" s="95"/>
      <c r="H5" s="84" t="s">
        <v>6</v>
      </c>
      <c r="I5" s="85"/>
      <c r="J5" s="85"/>
      <c r="K5" s="85"/>
      <c r="L5" s="100" t="s">
        <v>7</v>
      </c>
      <c r="M5" s="100"/>
      <c r="N5" s="85" t="s">
        <v>8</v>
      </c>
      <c r="O5" s="85"/>
      <c r="P5" s="85"/>
      <c r="Q5" s="85"/>
      <c r="R5" s="87" t="s">
        <v>9</v>
      </c>
      <c r="S5" s="87"/>
      <c r="T5" s="87" t="s">
        <v>10</v>
      </c>
      <c r="U5" s="87" t="s">
        <v>11</v>
      </c>
      <c r="V5" s="90" t="s">
        <v>34</v>
      </c>
      <c r="W5" s="21"/>
      <c r="X5" s="25"/>
    </row>
    <row r="6" spans="2:25" ht="20.85" customHeight="1" thickTop="1" thickBot="1">
      <c r="B6" s="89"/>
      <c r="C6" s="97"/>
      <c r="D6" s="13"/>
      <c r="E6" s="14" t="s">
        <v>28</v>
      </c>
      <c r="F6" s="18" t="s">
        <v>29</v>
      </c>
      <c r="G6" s="15" t="s">
        <v>31</v>
      </c>
      <c r="H6" s="99" t="s">
        <v>12</v>
      </c>
      <c r="I6" s="83"/>
      <c r="J6" s="92" t="s">
        <v>13</v>
      </c>
      <c r="K6" s="92"/>
      <c r="L6" s="86" t="s">
        <v>14</v>
      </c>
      <c r="M6" s="86"/>
      <c r="N6" s="83" t="s">
        <v>15</v>
      </c>
      <c r="O6" s="83"/>
      <c r="P6" s="92" t="s">
        <v>16</v>
      </c>
      <c r="Q6" s="92"/>
      <c r="R6" s="87"/>
      <c r="S6" s="87"/>
      <c r="T6" s="87"/>
      <c r="U6" s="87"/>
      <c r="V6" s="90"/>
      <c r="W6" s="22"/>
      <c r="X6" s="26"/>
    </row>
    <row r="7" spans="2:25" ht="18" thickTop="1">
      <c r="B7" s="52"/>
      <c r="C7" s="67"/>
      <c r="D7" s="54"/>
      <c r="E7" s="16"/>
      <c r="F7" s="17"/>
      <c r="G7" s="19"/>
      <c r="H7" s="57"/>
      <c r="I7" s="32"/>
      <c r="J7" s="57"/>
      <c r="K7" s="61"/>
      <c r="L7" s="9"/>
      <c r="M7" s="64"/>
      <c r="N7" s="9"/>
      <c r="O7" s="29"/>
      <c r="P7" s="9"/>
      <c r="Q7" s="29"/>
      <c r="R7" s="9"/>
      <c r="S7" s="11"/>
      <c r="T7" s="10"/>
      <c r="U7" s="20"/>
      <c r="V7" s="27"/>
      <c r="W7" s="30"/>
      <c r="X7" s="31"/>
    </row>
    <row r="8" spans="2:25" ht="17.25">
      <c r="B8" s="53">
        <v>1</v>
      </c>
      <c r="C8" s="56" t="s">
        <v>45</v>
      </c>
      <c r="D8" s="54">
        <v>84</v>
      </c>
      <c r="E8" s="47" t="s">
        <v>30</v>
      </c>
      <c r="F8" s="48" t="s">
        <v>22</v>
      </c>
      <c r="G8" s="19" t="s">
        <v>32</v>
      </c>
      <c r="H8" s="58">
        <v>288</v>
      </c>
      <c r="I8" s="71"/>
      <c r="J8" s="58">
        <v>45945</v>
      </c>
      <c r="K8" s="63">
        <v>44931</v>
      </c>
      <c r="L8" s="33">
        <v>45939</v>
      </c>
      <c r="M8" s="70" t="s">
        <v>42</v>
      </c>
      <c r="N8" s="33">
        <v>45943</v>
      </c>
      <c r="O8" s="70" t="s">
        <v>43</v>
      </c>
      <c r="P8" s="33">
        <v>45943</v>
      </c>
      <c r="Q8" s="70" t="s">
        <v>44</v>
      </c>
      <c r="R8" s="33">
        <v>45947</v>
      </c>
      <c r="T8" s="10" t="s">
        <v>18</v>
      </c>
      <c r="U8" s="20" t="s">
        <v>19</v>
      </c>
      <c r="V8" s="24" t="s">
        <v>33</v>
      </c>
      <c r="W8" s="34" t="s">
        <v>37</v>
      </c>
      <c r="X8" s="23" t="s">
        <v>35</v>
      </c>
      <c r="Y8" s="49"/>
    </row>
    <row r="9" spans="2:25" ht="17.25">
      <c r="B9" s="53">
        <v>2</v>
      </c>
      <c r="C9" s="56" t="s">
        <v>38</v>
      </c>
      <c r="D9" s="54">
        <v>50</v>
      </c>
      <c r="E9" s="38" t="s">
        <v>30</v>
      </c>
      <c r="F9" s="39" t="s">
        <v>22</v>
      </c>
      <c r="G9" s="37" t="s">
        <v>32</v>
      </c>
      <c r="H9" s="58">
        <v>45945</v>
      </c>
      <c r="I9" s="71"/>
      <c r="J9" s="58">
        <v>45946</v>
      </c>
      <c r="K9" s="71"/>
      <c r="L9" s="33">
        <v>45575</v>
      </c>
      <c r="M9" s="50" t="s">
        <v>39</v>
      </c>
      <c r="N9" s="33">
        <v>45945</v>
      </c>
      <c r="O9" s="50" t="s">
        <v>40</v>
      </c>
      <c r="P9" s="33">
        <v>45945</v>
      </c>
      <c r="Q9" s="50" t="s">
        <v>41</v>
      </c>
      <c r="R9" s="33">
        <v>45948</v>
      </c>
      <c r="T9" s="10" t="s">
        <v>18</v>
      </c>
      <c r="U9" s="20" t="s">
        <v>19</v>
      </c>
      <c r="V9" s="24" t="s">
        <v>33</v>
      </c>
      <c r="W9" s="23" t="s">
        <v>36</v>
      </c>
      <c r="X9" s="23" t="s">
        <v>35</v>
      </c>
      <c r="Y9" s="49"/>
    </row>
    <row r="10" spans="2:25" ht="17.25">
      <c r="B10" s="53"/>
      <c r="C10" s="56"/>
      <c r="D10" s="54"/>
      <c r="E10" s="38"/>
      <c r="F10" s="48"/>
      <c r="G10" s="37"/>
      <c r="H10" s="59"/>
      <c r="J10" s="59"/>
      <c r="L10" s="33"/>
      <c r="M10" s="66"/>
      <c r="N10" s="33"/>
      <c r="O10" s="66"/>
      <c r="P10" s="33"/>
      <c r="Q10" s="66"/>
      <c r="R10" s="33"/>
      <c r="T10" s="10"/>
      <c r="U10" s="20"/>
      <c r="V10" s="51"/>
      <c r="W10" s="30"/>
      <c r="X10" s="23"/>
      <c r="Y10" s="49"/>
    </row>
    <row r="11" spans="2:25" ht="17.25">
      <c r="B11" s="53">
        <f>B8+2</f>
        <v>3</v>
      </c>
      <c r="C11" s="72" t="s">
        <v>46</v>
      </c>
      <c r="D11" s="73">
        <v>53</v>
      </c>
      <c r="E11" s="74" t="s">
        <v>30</v>
      </c>
      <c r="F11" s="75" t="s">
        <v>22</v>
      </c>
      <c r="G11" s="76" t="s">
        <v>32</v>
      </c>
      <c r="H11" s="77">
        <v>292</v>
      </c>
      <c r="I11" s="78"/>
      <c r="J11" s="77">
        <v>45949</v>
      </c>
      <c r="K11" s="79">
        <v>44931</v>
      </c>
      <c r="L11" s="80">
        <v>45943</v>
      </c>
      <c r="M11" s="81" t="s">
        <v>42</v>
      </c>
      <c r="N11" s="80">
        <v>45947</v>
      </c>
      <c r="O11" s="81" t="s">
        <v>43</v>
      </c>
      <c r="P11" s="80">
        <v>45947</v>
      </c>
      <c r="Q11" s="81" t="s">
        <v>44</v>
      </c>
      <c r="R11" s="80">
        <v>45951</v>
      </c>
      <c r="S11" s="71"/>
      <c r="T11" s="10" t="s">
        <v>18</v>
      </c>
      <c r="U11" s="20" t="s">
        <v>19</v>
      </c>
      <c r="V11" s="24" t="s">
        <v>33</v>
      </c>
      <c r="W11" s="34" t="s">
        <v>37</v>
      </c>
      <c r="X11" s="23" t="s">
        <v>35</v>
      </c>
      <c r="Y11" s="49"/>
    </row>
    <row r="12" spans="2:25" ht="17.25">
      <c r="B12" s="53">
        <f>B9+2</f>
        <v>4</v>
      </c>
      <c r="C12" s="56" t="s">
        <v>38</v>
      </c>
      <c r="D12" s="54">
        <f>+D9+1</f>
        <v>51</v>
      </c>
      <c r="E12" s="38" t="s">
        <v>30</v>
      </c>
      <c r="F12" s="39" t="s">
        <v>22</v>
      </c>
      <c r="G12" s="37" t="s">
        <v>32</v>
      </c>
      <c r="H12" s="58">
        <f>+H9+7</f>
        <v>45952</v>
      </c>
      <c r="I12" s="71"/>
      <c r="J12" s="58">
        <f>+J9+7</f>
        <v>45953</v>
      </c>
      <c r="K12" s="71"/>
      <c r="L12" s="33">
        <f>+L9+7</f>
        <v>45582</v>
      </c>
      <c r="M12" s="50" t="str">
        <f>+M9</f>
        <v>08:00</v>
      </c>
      <c r="N12" s="33">
        <f>+N9+7</f>
        <v>45952</v>
      </c>
      <c r="O12" s="50" t="str">
        <f>+O9</f>
        <v>02:00</v>
      </c>
      <c r="P12" s="33">
        <f>+P9+7</f>
        <v>45952</v>
      </c>
      <c r="Q12" s="50" t="str">
        <f>+Q9</f>
        <v>05:00</v>
      </c>
      <c r="R12" s="33">
        <f>+R9+7</f>
        <v>45955</v>
      </c>
      <c r="T12" s="10" t="s">
        <v>18</v>
      </c>
      <c r="U12" s="20" t="s">
        <v>19</v>
      </c>
      <c r="V12" s="24" t="s">
        <v>33</v>
      </c>
      <c r="W12" s="23" t="s">
        <v>36</v>
      </c>
      <c r="X12" s="23" t="s">
        <v>35</v>
      </c>
      <c r="Y12" s="49"/>
    </row>
    <row r="13" spans="2:25" ht="17.25">
      <c r="B13" s="53"/>
      <c r="C13" s="56"/>
      <c r="D13" s="54"/>
      <c r="E13" s="38"/>
      <c r="F13" s="48"/>
      <c r="G13" s="37"/>
      <c r="H13" s="59"/>
      <c r="J13" s="59"/>
      <c r="L13" s="33"/>
      <c r="M13" s="66"/>
      <c r="N13" s="33"/>
      <c r="O13" s="66"/>
      <c r="P13" s="33"/>
      <c r="Q13" s="66"/>
      <c r="R13" s="33"/>
      <c r="T13" s="10"/>
      <c r="U13" s="20"/>
      <c r="V13" s="51"/>
      <c r="W13" s="30"/>
      <c r="X13" s="23"/>
      <c r="Y13" s="49"/>
    </row>
    <row r="14" spans="2:25" ht="17.25">
      <c r="B14" s="53">
        <f>B11+2</f>
        <v>5</v>
      </c>
      <c r="C14" s="56" t="str">
        <f>C11</f>
        <v>SINAR SULAWESI</v>
      </c>
      <c r="D14" s="54">
        <f>+D11+1</f>
        <v>54</v>
      </c>
      <c r="E14" s="47" t="s">
        <v>30</v>
      </c>
      <c r="F14" s="48" t="s">
        <v>22</v>
      </c>
      <c r="G14" s="19" t="s">
        <v>32</v>
      </c>
      <c r="H14" s="58">
        <f>+H11+7</f>
        <v>299</v>
      </c>
      <c r="J14" s="58">
        <f>+J11+7</f>
        <v>45956</v>
      </c>
      <c r="K14" s="63">
        <v>44931</v>
      </c>
      <c r="L14" s="33">
        <f>+L11+7</f>
        <v>45950</v>
      </c>
      <c r="M14" s="50" t="str">
        <f>+M11</f>
        <v>00:01</v>
      </c>
      <c r="N14" s="33">
        <f>+N11+7</f>
        <v>45954</v>
      </c>
      <c r="O14" s="50" t="str">
        <f>+O11</f>
        <v>18:00</v>
      </c>
      <c r="P14" s="33">
        <f>+P11+7</f>
        <v>45954</v>
      </c>
      <c r="Q14" s="50" t="str">
        <f>+Q11</f>
        <v>21:00</v>
      </c>
      <c r="R14" s="33">
        <f>+R11+7</f>
        <v>45958</v>
      </c>
      <c r="S14" s="71"/>
      <c r="T14" s="10" t="s">
        <v>18</v>
      </c>
      <c r="U14" s="20" t="s">
        <v>19</v>
      </c>
      <c r="V14" s="24" t="s">
        <v>33</v>
      </c>
      <c r="W14" s="34" t="s">
        <v>37</v>
      </c>
      <c r="X14" s="23" t="s">
        <v>35</v>
      </c>
      <c r="Y14" s="49"/>
    </row>
    <row r="15" spans="2:25" ht="17.25">
      <c r="B15" s="53">
        <f>B12+2</f>
        <v>6</v>
      </c>
      <c r="C15" s="56" t="s">
        <v>38</v>
      </c>
      <c r="D15" s="54">
        <f>+D12+1</f>
        <v>52</v>
      </c>
      <c r="E15" s="38" t="s">
        <v>30</v>
      </c>
      <c r="F15" s="39" t="s">
        <v>22</v>
      </c>
      <c r="G15" s="37" t="s">
        <v>32</v>
      </c>
      <c r="H15" s="58">
        <f>+H12+7</f>
        <v>45959</v>
      </c>
      <c r="J15" s="58">
        <f>+J12+7</f>
        <v>45960</v>
      </c>
      <c r="L15" s="33">
        <f>+L12+7</f>
        <v>45589</v>
      </c>
      <c r="M15" s="50" t="str">
        <f>+M12</f>
        <v>08:00</v>
      </c>
      <c r="N15" s="33">
        <f>+N12+7</f>
        <v>45959</v>
      </c>
      <c r="O15" s="50" t="str">
        <f>+O12</f>
        <v>02:00</v>
      </c>
      <c r="P15" s="33">
        <f>+P12+7</f>
        <v>45959</v>
      </c>
      <c r="Q15" s="50" t="str">
        <f>+Q12</f>
        <v>05:00</v>
      </c>
      <c r="R15" s="33">
        <f>+R12+7</f>
        <v>45962</v>
      </c>
      <c r="T15" s="10" t="s">
        <v>18</v>
      </c>
      <c r="U15" s="20" t="s">
        <v>19</v>
      </c>
      <c r="V15" s="24" t="s">
        <v>33</v>
      </c>
      <c r="W15" s="23" t="s">
        <v>36</v>
      </c>
      <c r="X15" s="23" t="s">
        <v>35</v>
      </c>
      <c r="Y15" s="49"/>
    </row>
    <row r="16" spans="2:25" ht="17.25">
      <c r="B16" s="53"/>
      <c r="C16" s="56"/>
      <c r="D16" s="54"/>
      <c r="E16" s="38"/>
      <c r="F16" s="48"/>
      <c r="G16" s="37"/>
      <c r="H16" s="59"/>
      <c r="J16" s="59"/>
      <c r="L16" s="33"/>
      <c r="M16" s="66"/>
      <c r="N16" s="33"/>
      <c r="O16" s="66"/>
      <c r="P16" s="33"/>
      <c r="Q16" s="66"/>
      <c r="R16" s="33"/>
      <c r="T16" s="10"/>
      <c r="U16" s="20"/>
      <c r="V16" s="51"/>
      <c r="W16" s="30"/>
      <c r="X16" s="23"/>
      <c r="Y16" s="49"/>
    </row>
    <row r="17" spans="2:25" ht="17.25">
      <c r="B17" s="53">
        <f>B14+2</f>
        <v>7</v>
      </c>
      <c r="C17" s="56" t="str">
        <f>C14</f>
        <v>SINAR SULAWESI</v>
      </c>
      <c r="D17" s="54">
        <f>+D14+1</f>
        <v>55</v>
      </c>
      <c r="E17" s="47" t="s">
        <v>30</v>
      </c>
      <c r="F17" s="48" t="s">
        <v>22</v>
      </c>
      <c r="G17" s="19" t="s">
        <v>32</v>
      </c>
      <c r="H17" s="58">
        <f>+H14+7</f>
        <v>306</v>
      </c>
      <c r="J17" s="58">
        <f>+J14+7</f>
        <v>45963</v>
      </c>
      <c r="K17" s="63">
        <v>44931</v>
      </c>
      <c r="L17" s="33">
        <f>+L14+7</f>
        <v>45957</v>
      </c>
      <c r="M17" s="50" t="str">
        <f>+M14</f>
        <v>00:01</v>
      </c>
      <c r="N17" s="33">
        <f>+N14+7</f>
        <v>45961</v>
      </c>
      <c r="O17" s="50" t="str">
        <f>+O14</f>
        <v>18:00</v>
      </c>
      <c r="P17" s="33">
        <f>+P14+7</f>
        <v>45961</v>
      </c>
      <c r="Q17" s="50" t="str">
        <f>+Q14</f>
        <v>21:00</v>
      </c>
      <c r="R17" s="33">
        <f>+R14+7</f>
        <v>45965</v>
      </c>
      <c r="T17" s="10" t="s">
        <v>18</v>
      </c>
      <c r="U17" s="20" t="s">
        <v>19</v>
      </c>
      <c r="V17" s="24" t="s">
        <v>33</v>
      </c>
      <c r="W17" s="34" t="s">
        <v>37</v>
      </c>
      <c r="X17" s="23" t="s">
        <v>35</v>
      </c>
      <c r="Y17" s="49"/>
    </row>
    <row r="18" spans="2:25" ht="17.25">
      <c r="B18" s="53">
        <f>B15+2</f>
        <v>8</v>
      </c>
      <c r="C18" s="56" t="s">
        <v>38</v>
      </c>
      <c r="D18" s="54">
        <f>+D15+1</f>
        <v>53</v>
      </c>
      <c r="E18" s="38" t="s">
        <v>30</v>
      </c>
      <c r="F18" s="39" t="s">
        <v>22</v>
      </c>
      <c r="G18" s="37" t="s">
        <v>32</v>
      </c>
      <c r="H18" s="58">
        <f>+H15+7</f>
        <v>45966</v>
      </c>
      <c r="J18" s="58">
        <f>+J15+7</f>
        <v>45967</v>
      </c>
      <c r="L18" s="33">
        <f>+L15+7</f>
        <v>45596</v>
      </c>
      <c r="M18" s="50" t="str">
        <f>+M15</f>
        <v>08:00</v>
      </c>
      <c r="N18" s="33">
        <f>+N15+7</f>
        <v>45966</v>
      </c>
      <c r="O18" s="50" t="str">
        <f>+O15</f>
        <v>02:00</v>
      </c>
      <c r="P18" s="33">
        <f>+P15+7</f>
        <v>45966</v>
      </c>
      <c r="Q18" s="50" t="str">
        <f>+Q15</f>
        <v>05:00</v>
      </c>
      <c r="R18" s="33">
        <f>+R15+7</f>
        <v>45969</v>
      </c>
      <c r="T18" s="10" t="s">
        <v>18</v>
      </c>
      <c r="U18" s="20" t="s">
        <v>19</v>
      </c>
      <c r="V18" s="24" t="s">
        <v>33</v>
      </c>
      <c r="W18" s="23" t="s">
        <v>36</v>
      </c>
      <c r="X18" s="23" t="s">
        <v>35</v>
      </c>
      <c r="Y18" s="49"/>
    </row>
    <row r="19" spans="2:25" ht="17.25">
      <c r="B19" s="53"/>
      <c r="C19" s="56"/>
      <c r="D19" s="54"/>
      <c r="E19" s="38"/>
      <c r="F19" s="48"/>
      <c r="G19" s="37"/>
      <c r="H19" s="59"/>
      <c r="J19" s="59"/>
      <c r="L19" s="33"/>
      <c r="M19" s="66"/>
      <c r="N19" s="33"/>
      <c r="O19" s="66"/>
      <c r="P19" s="33"/>
      <c r="Q19" s="66"/>
      <c r="R19" s="33"/>
      <c r="T19" s="10"/>
      <c r="U19" s="20"/>
      <c r="V19" s="51"/>
      <c r="W19" s="30"/>
      <c r="X19" s="23"/>
      <c r="Y19" s="49"/>
    </row>
    <row r="20" spans="2:25" ht="17.25">
      <c r="B20" s="53">
        <f>B17+2</f>
        <v>9</v>
      </c>
      <c r="C20" s="56" t="str">
        <f>C17</f>
        <v>SINAR SULAWESI</v>
      </c>
      <c r="D20" s="54">
        <f>+D17+1</f>
        <v>56</v>
      </c>
      <c r="E20" s="47" t="s">
        <v>30</v>
      </c>
      <c r="F20" s="48" t="s">
        <v>22</v>
      </c>
      <c r="G20" s="19" t="s">
        <v>32</v>
      </c>
      <c r="H20" s="58">
        <f>+H17+7</f>
        <v>313</v>
      </c>
      <c r="I20" s="71"/>
      <c r="J20" s="58">
        <f>+J17+7</f>
        <v>45970</v>
      </c>
      <c r="K20" s="63">
        <v>44931</v>
      </c>
      <c r="L20" s="33">
        <f>+L17+7</f>
        <v>45964</v>
      </c>
      <c r="M20" s="50" t="str">
        <f>+M17</f>
        <v>00:01</v>
      </c>
      <c r="N20" s="33">
        <f>+N17+7</f>
        <v>45968</v>
      </c>
      <c r="O20" s="50" t="str">
        <f>+O17</f>
        <v>18:00</v>
      </c>
      <c r="P20" s="33">
        <f>+P17+7</f>
        <v>45968</v>
      </c>
      <c r="Q20" s="50" t="str">
        <f>+Q17</f>
        <v>21:00</v>
      </c>
      <c r="R20" s="33">
        <f>+R17+7</f>
        <v>45972</v>
      </c>
      <c r="T20" s="10" t="s">
        <v>18</v>
      </c>
      <c r="U20" s="20" t="s">
        <v>19</v>
      </c>
      <c r="V20" s="24" t="s">
        <v>33</v>
      </c>
      <c r="W20" s="34" t="s">
        <v>37</v>
      </c>
      <c r="X20" s="23" t="s">
        <v>35</v>
      </c>
      <c r="Y20" s="49"/>
    </row>
    <row r="21" spans="2:25" ht="17.25">
      <c r="B21" s="53">
        <f>B18+2</f>
        <v>10</v>
      </c>
      <c r="C21" s="56" t="s">
        <v>38</v>
      </c>
      <c r="D21" s="54">
        <f>+D18+1</f>
        <v>54</v>
      </c>
      <c r="E21" s="38" t="s">
        <v>30</v>
      </c>
      <c r="F21" s="39" t="s">
        <v>22</v>
      </c>
      <c r="G21" s="37" t="s">
        <v>32</v>
      </c>
      <c r="H21" s="58">
        <f>+H18+7</f>
        <v>45973</v>
      </c>
      <c r="J21" s="58">
        <f>+J18+7</f>
        <v>45974</v>
      </c>
      <c r="L21" s="33">
        <f>+L18+7</f>
        <v>45603</v>
      </c>
      <c r="M21" s="50" t="str">
        <f>+M18</f>
        <v>08:00</v>
      </c>
      <c r="N21" s="33">
        <f>+N18+7</f>
        <v>45973</v>
      </c>
      <c r="O21" s="50" t="str">
        <f>+O18</f>
        <v>02:00</v>
      </c>
      <c r="P21" s="33">
        <f>+P18+7</f>
        <v>45973</v>
      </c>
      <c r="Q21" s="50" t="str">
        <f>+Q18</f>
        <v>05:00</v>
      </c>
      <c r="R21" s="33">
        <f>+R18+7</f>
        <v>45976</v>
      </c>
      <c r="T21" s="10" t="s">
        <v>18</v>
      </c>
      <c r="U21" s="20" t="s">
        <v>19</v>
      </c>
      <c r="V21" s="24" t="s">
        <v>33</v>
      </c>
      <c r="W21" s="23" t="s">
        <v>36</v>
      </c>
      <c r="X21" s="23" t="s">
        <v>35</v>
      </c>
      <c r="Y21" s="49"/>
    </row>
    <row r="22" spans="2:25" ht="17.25">
      <c r="B22" s="53"/>
      <c r="C22" s="56"/>
      <c r="D22" s="54"/>
      <c r="E22" s="38"/>
      <c r="F22" s="48"/>
      <c r="G22" s="37"/>
      <c r="H22" s="59"/>
      <c r="J22" s="59"/>
      <c r="L22" s="33"/>
      <c r="M22" s="66"/>
      <c r="N22" s="33"/>
      <c r="O22" s="66"/>
      <c r="P22" s="33"/>
      <c r="Q22" s="66"/>
      <c r="R22" s="33"/>
      <c r="T22" s="10"/>
      <c r="U22" s="20"/>
      <c r="V22" s="51"/>
      <c r="W22" s="30"/>
      <c r="X22" s="23"/>
      <c r="Y22" s="49"/>
    </row>
    <row r="23" spans="2:25" ht="17.25">
      <c r="B23" s="53">
        <f>B20+2</f>
        <v>11</v>
      </c>
      <c r="C23" s="56" t="str">
        <f>C20</f>
        <v>SINAR SULAWESI</v>
      </c>
      <c r="D23" s="54">
        <f>+D20+1</f>
        <v>57</v>
      </c>
      <c r="E23" s="47" t="s">
        <v>30</v>
      </c>
      <c r="F23" s="48" t="s">
        <v>22</v>
      </c>
      <c r="G23" s="19" t="s">
        <v>32</v>
      </c>
      <c r="H23" s="58">
        <f>+H20+7</f>
        <v>320</v>
      </c>
      <c r="J23" s="58">
        <f>+J20+7</f>
        <v>45977</v>
      </c>
      <c r="K23" s="63">
        <v>44931</v>
      </c>
      <c r="L23" s="33">
        <f>+L20+7</f>
        <v>45971</v>
      </c>
      <c r="M23" s="50" t="str">
        <f>+M20</f>
        <v>00:01</v>
      </c>
      <c r="N23" s="33">
        <f>+N20+7</f>
        <v>45975</v>
      </c>
      <c r="O23" s="50" t="str">
        <f>+O20</f>
        <v>18:00</v>
      </c>
      <c r="P23" s="33">
        <f>+P20+7</f>
        <v>45975</v>
      </c>
      <c r="Q23" s="50" t="str">
        <f>+Q20</f>
        <v>21:00</v>
      </c>
      <c r="R23" s="33">
        <f>+R20+7</f>
        <v>45979</v>
      </c>
      <c r="S23" s="71"/>
      <c r="T23" s="10" t="s">
        <v>18</v>
      </c>
      <c r="U23" s="20" t="s">
        <v>19</v>
      </c>
      <c r="V23" s="24" t="s">
        <v>33</v>
      </c>
      <c r="W23" s="34" t="s">
        <v>37</v>
      </c>
      <c r="X23" s="23" t="s">
        <v>35</v>
      </c>
      <c r="Y23" s="49"/>
    </row>
    <row r="24" spans="2:25" ht="17.25">
      <c r="B24" s="53">
        <f>B21+2</f>
        <v>12</v>
      </c>
      <c r="C24" s="56" t="s">
        <v>38</v>
      </c>
      <c r="D24" s="54">
        <f>+D21+1</f>
        <v>55</v>
      </c>
      <c r="E24" s="38" t="s">
        <v>30</v>
      </c>
      <c r="F24" s="39" t="s">
        <v>22</v>
      </c>
      <c r="G24" s="37" t="s">
        <v>32</v>
      </c>
      <c r="H24" s="58">
        <f>+H21+7</f>
        <v>45980</v>
      </c>
      <c r="I24" s="71"/>
      <c r="J24" s="58">
        <f>+J21+7</f>
        <v>45981</v>
      </c>
      <c r="K24" s="71"/>
      <c r="L24" s="33">
        <f>+L21+7</f>
        <v>45610</v>
      </c>
      <c r="M24" s="50" t="str">
        <f>+M21</f>
        <v>08:00</v>
      </c>
      <c r="N24" s="33">
        <f>+N21+7</f>
        <v>45980</v>
      </c>
      <c r="O24" s="50" t="str">
        <f>+O21</f>
        <v>02:00</v>
      </c>
      <c r="P24" s="33">
        <f>+P21+7</f>
        <v>45980</v>
      </c>
      <c r="Q24" s="50" t="str">
        <f>+Q21</f>
        <v>05:00</v>
      </c>
      <c r="R24" s="33">
        <f>+R21+7</f>
        <v>45983</v>
      </c>
      <c r="S24" s="71"/>
      <c r="T24" s="10" t="s">
        <v>18</v>
      </c>
      <c r="U24" s="20" t="s">
        <v>19</v>
      </c>
      <c r="V24" s="24" t="s">
        <v>33</v>
      </c>
      <c r="W24" s="23" t="s">
        <v>36</v>
      </c>
      <c r="X24" s="23" t="s">
        <v>35</v>
      </c>
      <c r="Y24" s="49"/>
    </row>
    <row r="25" spans="2:25" ht="17.25">
      <c r="B25" s="53"/>
      <c r="C25" s="56"/>
      <c r="D25" s="54"/>
      <c r="E25" s="38"/>
      <c r="F25" s="48"/>
      <c r="G25" s="37"/>
      <c r="H25" s="59"/>
      <c r="J25" s="59"/>
      <c r="L25" s="33"/>
      <c r="M25" s="66"/>
      <c r="N25" s="33"/>
      <c r="O25" s="66"/>
      <c r="P25" s="33"/>
      <c r="Q25" s="66"/>
      <c r="R25" s="33"/>
      <c r="T25" s="10"/>
      <c r="U25" s="20"/>
      <c r="V25" s="51"/>
      <c r="W25" s="30"/>
      <c r="X25" s="23"/>
      <c r="Y25" s="49"/>
    </row>
    <row r="26" spans="2:25" ht="17.25">
      <c r="B26" s="53">
        <f>B23+2</f>
        <v>13</v>
      </c>
      <c r="C26" s="56" t="str">
        <f>C23</f>
        <v>SINAR SULAWESI</v>
      </c>
      <c r="D26" s="54">
        <f>+D23+1</f>
        <v>58</v>
      </c>
      <c r="E26" s="47" t="s">
        <v>30</v>
      </c>
      <c r="F26" s="48" t="s">
        <v>22</v>
      </c>
      <c r="G26" s="19" t="s">
        <v>32</v>
      </c>
      <c r="H26" s="58">
        <f>+H23+7</f>
        <v>327</v>
      </c>
      <c r="J26" s="58">
        <f>+J23+7</f>
        <v>45984</v>
      </c>
      <c r="K26" s="63">
        <v>44931</v>
      </c>
      <c r="L26" s="33">
        <f>+L23+7</f>
        <v>45978</v>
      </c>
      <c r="M26" s="50" t="str">
        <f>+M23</f>
        <v>00:01</v>
      </c>
      <c r="N26" s="33">
        <f>+N23+7</f>
        <v>45982</v>
      </c>
      <c r="O26" s="50" t="str">
        <f>+O23</f>
        <v>18:00</v>
      </c>
      <c r="P26" s="33">
        <f>+P23+7</f>
        <v>45982</v>
      </c>
      <c r="Q26" s="50" t="str">
        <f>+Q23</f>
        <v>21:00</v>
      </c>
      <c r="R26" s="33">
        <f>+R23+7</f>
        <v>45986</v>
      </c>
      <c r="T26" s="10" t="s">
        <v>18</v>
      </c>
      <c r="U26" s="20" t="s">
        <v>19</v>
      </c>
      <c r="V26" s="24" t="s">
        <v>33</v>
      </c>
      <c r="W26" s="34" t="s">
        <v>37</v>
      </c>
      <c r="X26" s="23" t="s">
        <v>35</v>
      </c>
      <c r="Y26" s="49"/>
    </row>
    <row r="27" spans="2:25" ht="17.25">
      <c r="B27" s="53">
        <f>B24+2</f>
        <v>14</v>
      </c>
      <c r="C27" s="56" t="s">
        <v>38</v>
      </c>
      <c r="D27" s="54">
        <f>+D24+1</f>
        <v>56</v>
      </c>
      <c r="E27" s="38" t="s">
        <v>30</v>
      </c>
      <c r="F27" s="39" t="s">
        <v>22</v>
      </c>
      <c r="G27" s="37" t="s">
        <v>32</v>
      </c>
      <c r="H27" s="58">
        <f>+H24+7</f>
        <v>45987</v>
      </c>
      <c r="J27" s="58">
        <f>+J24+7</f>
        <v>45988</v>
      </c>
      <c r="L27" s="33">
        <f>+L24+7</f>
        <v>45617</v>
      </c>
      <c r="M27" s="50" t="str">
        <f>+M24</f>
        <v>08:00</v>
      </c>
      <c r="N27" s="33">
        <f>+N24+7</f>
        <v>45987</v>
      </c>
      <c r="O27" s="50" t="str">
        <f>+O24</f>
        <v>02:00</v>
      </c>
      <c r="P27" s="33">
        <f>+P24+7</f>
        <v>45987</v>
      </c>
      <c r="Q27" s="50" t="str">
        <f>+Q24</f>
        <v>05:00</v>
      </c>
      <c r="R27" s="33">
        <f>+R24+7</f>
        <v>45990</v>
      </c>
      <c r="T27" s="10" t="s">
        <v>18</v>
      </c>
      <c r="U27" s="20" t="s">
        <v>19</v>
      </c>
      <c r="V27" s="24" t="s">
        <v>33</v>
      </c>
      <c r="W27" s="23" t="s">
        <v>36</v>
      </c>
      <c r="X27" s="23" t="s">
        <v>35</v>
      </c>
      <c r="Y27" s="49"/>
    </row>
    <row r="28" spans="2:25" ht="17.25">
      <c r="B28" s="53"/>
      <c r="C28" s="56"/>
      <c r="D28" s="54"/>
      <c r="E28" s="38"/>
      <c r="F28" s="48"/>
      <c r="G28" s="37"/>
      <c r="H28" s="59"/>
      <c r="J28" s="59"/>
      <c r="L28" s="33"/>
      <c r="M28" s="66"/>
      <c r="N28" s="33"/>
      <c r="O28" s="66"/>
      <c r="P28" s="33"/>
      <c r="Q28" s="66"/>
      <c r="R28" s="33"/>
      <c r="T28" s="10"/>
      <c r="U28" s="20"/>
      <c r="V28" s="51"/>
      <c r="W28" s="30"/>
      <c r="X28" s="23"/>
      <c r="Y28" s="49"/>
    </row>
    <row r="29" spans="2:25" ht="17.25">
      <c r="B29" s="53">
        <f>B26+2</f>
        <v>15</v>
      </c>
      <c r="C29" s="56" t="str">
        <f>C26</f>
        <v>SINAR SULAWESI</v>
      </c>
      <c r="D29" s="54">
        <f>+D26+1</f>
        <v>59</v>
      </c>
      <c r="E29" s="47" t="s">
        <v>30</v>
      </c>
      <c r="F29" s="48" t="s">
        <v>22</v>
      </c>
      <c r="G29" s="19" t="s">
        <v>32</v>
      </c>
      <c r="H29" s="58">
        <f>+H26+7</f>
        <v>334</v>
      </c>
      <c r="I29" s="71"/>
      <c r="J29" s="58">
        <f>+J26+7</f>
        <v>45991</v>
      </c>
      <c r="K29" s="63">
        <v>44931</v>
      </c>
      <c r="L29" s="33">
        <f>+L26+7</f>
        <v>45985</v>
      </c>
      <c r="M29" s="50" t="str">
        <f>+M26</f>
        <v>00:01</v>
      </c>
      <c r="N29" s="33">
        <f>+N26+7</f>
        <v>45989</v>
      </c>
      <c r="O29" s="50" t="str">
        <f>+O26</f>
        <v>18:00</v>
      </c>
      <c r="P29" s="33">
        <f>+P26+7</f>
        <v>45989</v>
      </c>
      <c r="Q29" s="50" t="str">
        <f>+Q26</f>
        <v>21:00</v>
      </c>
      <c r="R29" s="33">
        <f>+R26+7</f>
        <v>45993</v>
      </c>
      <c r="S29" s="71"/>
      <c r="T29" s="10" t="s">
        <v>18</v>
      </c>
      <c r="U29" s="20" t="s">
        <v>19</v>
      </c>
      <c r="V29" s="24" t="s">
        <v>33</v>
      </c>
      <c r="W29" s="34" t="s">
        <v>37</v>
      </c>
      <c r="X29" s="23" t="s">
        <v>35</v>
      </c>
      <c r="Y29" s="49"/>
    </row>
    <row r="30" spans="2:25" ht="17.25">
      <c r="B30" s="53">
        <f>B27+2</f>
        <v>16</v>
      </c>
      <c r="C30" s="56" t="s">
        <v>38</v>
      </c>
      <c r="D30" s="54">
        <f>+D27+1</f>
        <v>57</v>
      </c>
      <c r="E30" s="38" t="s">
        <v>30</v>
      </c>
      <c r="F30" s="39" t="s">
        <v>22</v>
      </c>
      <c r="G30" s="37" t="s">
        <v>32</v>
      </c>
      <c r="H30" s="58">
        <f>+H27+7</f>
        <v>45994</v>
      </c>
      <c r="J30" s="58">
        <f>+J27+7</f>
        <v>45995</v>
      </c>
      <c r="L30" s="33">
        <f>+L27+7</f>
        <v>45624</v>
      </c>
      <c r="M30" s="50" t="str">
        <f>+M27</f>
        <v>08:00</v>
      </c>
      <c r="N30" s="33">
        <f>+N27+7</f>
        <v>45994</v>
      </c>
      <c r="O30" s="50" t="str">
        <f>+O27</f>
        <v>02:00</v>
      </c>
      <c r="P30" s="33">
        <f>+P27+7</f>
        <v>45994</v>
      </c>
      <c r="Q30" s="50" t="str">
        <f>+Q27</f>
        <v>05:00</v>
      </c>
      <c r="R30" s="33">
        <f>+R27+7</f>
        <v>45997</v>
      </c>
      <c r="T30" s="10" t="s">
        <v>18</v>
      </c>
      <c r="U30" s="20" t="s">
        <v>19</v>
      </c>
      <c r="V30" s="24" t="s">
        <v>33</v>
      </c>
      <c r="W30" s="23" t="s">
        <v>36</v>
      </c>
      <c r="X30" s="23" t="s">
        <v>35</v>
      </c>
      <c r="Y30" s="49"/>
    </row>
    <row r="31" spans="2:25" ht="17.25">
      <c r="B31" s="53"/>
      <c r="C31" s="56"/>
      <c r="D31" s="54"/>
      <c r="E31" s="38"/>
      <c r="F31" s="48"/>
      <c r="G31" s="37"/>
      <c r="H31" s="59"/>
      <c r="J31" s="59"/>
      <c r="L31" s="33"/>
      <c r="M31" s="66"/>
      <c r="N31" s="33"/>
      <c r="O31" s="66"/>
      <c r="P31" s="33"/>
      <c r="Q31" s="66"/>
      <c r="R31" s="33"/>
      <c r="T31" s="10"/>
      <c r="U31" s="20"/>
      <c r="V31" s="51"/>
      <c r="W31" s="30"/>
      <c r="X31" s="23"/>
      <c r="Y31" s="49"/>
    </row>
    <row r="32" spans="2:25" ht="17.25">
      <c r="B32" s="53">
        <f>B29+2</f>
        <v>17</v>
      </c>
      <c r="C32" s="56" t="str">
        <f>C29</f>
        <v>SINAR SULAWESI</v>
      </c>
      <c r="D32" s="54">
        <f>+D29+1</f>
        <v>60</v>
      </c>
      <c r="E32" s="47" t="s">
        <v>30</v>
      </c>
      <c r="F32" s="48" t="s">
        <v>22</v>
      </c>
      <c r="G32" s="19" t="s">
        <v>32</v>
      </c>
      <c r="H32" s="58">
        <f>+H29+7</f>
        <v>341</v>
      </c>
      <c r="J32" s="58">
        <f>+J29+7</f>
        <v>45998</v>
      </c>
      <c r="K32" s="63">
        <v>44931</v>
      </c>
      <c r="L32" s="33">
        <f>+L29+7</f>
        <v>45992</v>
      </c>
      <c r="M32" s="50" t="str">
        <f>+M29</f>
        <v>00:01</v>
      </c>
      <c r="N32" s="33">
        <f>+N29+7</f>
        <v>45996</v>
      </c>
      <c r="O32" s="50" t="str">
        <f>+O29</f>
        <v>18:00</v>
      </c>
      <c r="P32" s="33">
        <f>+P29+7</f>
        <v>45996</v>
      </c>
      <c r="Q32" s="50" t="str">
        <f>+Q29</f>
        <v>21:00</v>
      </c>
      <c r="R32" s="33">
        <f>+R29+7</f>
        <v>46000</v>
      </c>
      <c r="T32" s="10" t="s">
        <v>18</v>
      </c>
      <c r="U32" s="20" t="s">
        <v>19</v>
      </c>
      <c r="V32" s="24" t="s">
        <v>33</v>
      </c>
      <c r="W32" s="34" t="s">
        <v>37</v>
      </c>
      <c r="X32" s="23" t="s">
        <v>35</v>
      </c>
      <c r="Y32" s="49"/>
    </row>
    <row r="33" spans="2:25" ht="17.25">
      <c r="B33" s="53">
        <f>B30+2</f>
        <v>18</v>
      </c>
      <c r="C33" s="56" t="s">
        <v>38</v>
      </c>
      <c r="D33" s="54">
        <f>+D30+1</f>
        <v>58</v>
      </c>
      <c r="E33" s="38" t="s">
        <v>30</v>
      </c>
      <c r="F33" s="39" t="s">
        <v>22</v>
      </c>
      <c r="G33" s="37" t="s">
        <v>32</v>
      </c>
      <c r="H33" s="58">
        <f>+H30+7</f>
        <v>46001</v>
      </c>
      <c r="J33" s="58">
        <f>+J30+7</f>
        <v>46002</v>
      </c>
      <c r="L33" s="33">
        <f>+L30+7</f>
        <v>45631</v>
      </c>
      <c r="M33" s="50" t="str">
        <f>+M30</f>
        <v>08:00</v>
      </c>
      <c r="N33" s="33">
        <f>+N30+7</f>
        <v>46001</v>
      </c>
      <c r="O33" s="50" t="str">
        <f>+O30</f>
        <v>02:00</v>
      </c>
      <c r="P33" s="33">
        <f>+P30+7</f>
        <v>46001</v>
      </c>
      <c r="Q33" s="50" t="str">
        <f>+Q30</f>
        <v>05:00</v>
      </c>
      <c r="R33" s="33">
        <f>+R30+7</f>
        <v>46004</v>
      </c>
      <c r="T33" s="10" t="s">
        <v>18</v>
      </c>
      <c r="U33" s="20" t="s">
        <v>19</v>
      </c>
      <c r="V33" s="24" t="s">
        <v>33</v>
      </c>
      <c r="W33" s="23" t="s">
        <v>36</v>
      </c>
      <c r="X33" s="23" t="s">
        <v>35</v>
      </c>
      <c r="Y33" s="49"/>
    </row>
    <row r="34" spans="2:25" ht="17.25">
      <c r="B34" s="53"/>
      <c r="C34" s="56"/>
      <c r="D34" s="54"/>
      <c r="E34" s="38"/>
      <c r="F34" s="48"/>
      <c r="G34" s="37"/>
      <c r="H34" s="59"/>
      <c r="J34" s="59"/>
      <c r="L34" s="33"/>
      <c r="M34" s="66"/>
      <c r="N34" s="33"/>
      <c r="O34" s="66"/>
      <c r="P34" s="33"/>
      <c r="Q34" s="66"/>
      <c r="R34" s="33"/>
      <c r="T34" s="10"/>
      <c r="U34" s="20"/>
      <c r="V34" s="51"/>
      <c r="W34" s="30"/>
      <c r="X34" s="23"/>
      <c r="Y34" s="49"/>
    </row>
    <row r="35" spans="2:25" ht="17.25">
      <c r="B35" s="53">
        <v>19</v>
      </c>
      <c r="C35" s="56" t="str">
        <f>C32</f>
        <v>SINAR SULAWESI</v>
      </c>
      <c r="D35" s="54">
        <f>+D32+1</f>
        <v>61</v>
      </c>
      <c r="E35" s="47" t="s">
        <v>30</v>
      </c>
      <c r="F35" s="48" t="s">
        <v>22</v>
      </c>
      <c r="G35" s="19" t="s">
        <v>32</v>
      </c>
      <c r="H35" s="58">
        <f>+H32+7</f>
        <v>348</v>
      </c>
      <c r="J35" s="58">
        <f>+J32+7</f>
        <v>46005</v>
      </c>
      <c r="K35" s="63">
        <v>44931</v>
      </c>
      <c r="L35" s="33">
        <f>+L32+7</f>
        <v>45999</v>
      </c>
      <c r="M35" s="50" t="str">
        <f>+M32</f>
        <v>00:01</v>
      </c>
      <c r="N35" s="33">
        <f>+N32+7</f>
        <v>46003</v>
      </c>
      <c r="O35" s="50" t="str">
        <f>+O32</f>
        <v>18:00</v>
      </c>
      <c r="P35" s="33">
        <f>+P32+7</f>
        <v>46003</v>
      </c>
      <c r="Q35" s="50" t="str">
        <f>+Q32</f>
        <v>21:00</v>
      </c>
      <c r="R35" s="33">
        <f>+R32+7</f>
        <v>46007</v>
      </c>
      <c r="T35" s="10" t="s">
        <v>18</v>
      </c>
      <c r="U35" s="20" t="s">
        <v>19</v>
      </c>
      <c r="V35" s="24" t="s">
        <v>33</v>
      </c>
      <c r="W35" s="34" t="s">
        <v>37</v>
      </c>
      <c r="X35" s="23" t="s">
        <v>35</v>
      </c>
      <c r="Y35" s="49"/>
    </row>
    <row r="36" spans="2:25" ht="17.25">
      <c r="B36" s="53">
        <v>20</v>
      </c>
      <c r="C36" s="56" t="s">
        <v>38</v>
      </c>
      <c r="D36" s="54">
        <f>+D33+1</f>
        <v>59</v>
      </c>
      <c r="E36" s="38" t="s">
        <v>30</v>
      </c>
      <c r="F36" s="39" t="s">
        <v>22</v>
      </c>
      <c r="G36" s="37" t="s">
        <v>32</v>
      </c>
      <c r="H36" s="58">
        <f>+H33+7</f>
        <v>46008</v>
      </c>
      <c r="J36" s="58">
        <f>+J33+7</f>
        <v>46009</v>
      </c>
      <c r="L36" s="33">
        <f>+L33+7</f>
        <v>45638</v>
      </c>
      <c r="M36" s="50" t="str">
        <f>+M33</f>
        <v>08:00</v>
      </c>
      <c r="N36" s="33">
        <f>+N33+7</f>
        <v>46008</v>
      </c>
      <c r="O36" s="50" t="str">
        <f>+O33</f>
        <v>02:00</v>
      </c>
      <c r="P36" s="33">
        <f>+P33+7</f>
        <v>46008</v>
      </c>
      <c r="Q36" s="50" t="str">
        <f>+Q33</f>
        <v>05:00</v>
      </c>
      <c r="R36" s="33">
        <f>+R33+7</f>
        <v>46011</v>
      </c>
      <c r="T36" s="10" t="s">
        <v>18</v>
      </c>
      <c r="U36" s="20" t="s">
        <v>19</v>
      </c>
      <c r="V36" s="24" t="s">
        <v>33</v>
      </c>
      <c r="W36" s="23" t="s">
        <v>36</v>
      </c>
      <c r="X36" s="23" t="s">
        <v>35</v>
      </c>
      <c r="Y36" s="49"/>
    </row>
    <row r="37" spans="2:25" ht="21" customHeight="1" thickBot="1">
      <c r="B37" s="53"/>
      <c r="C37" s="68"/>
      <c r="D37" s="55"/>
      <c r="E37" s="38"/>
      <c r="F37" s="40"/>
      <c r="G37" s="44"/>
      <c r="H37" s="60"/>
      <c r="I37" s="35"/>
      <c r="J37" s="69"/>
      <c r="K37" s="62"/>
      <c r="L37" s="33"/>
      <c r="M37" s="65"/>
      <c r="N37" s="33"/>
      <c r="O37" s="45"/>
      <c r="P37" s="33"/>
      <c r="Q37" s="45"/>
      <c r="R37" s="33"/>
      <c r="S37" s="35"/>
      <c r="T37" s="41"/>
      <c r="U37" s="20"/>
      <c r="V37" s="36"/>
      <c r="W37" s="46"/>
      <c r="X37" s="23"/>
    </row>
    <row r="38" spans="2:25" ht="21" customHeight="1" thickTop="1">
      <c r="B38" s="42"/>
      <c r="D38" s="43"/>
      <c r="E38" s="43"/>
      <c r="L38" s="43"/>
      <c r="M38" s="43"/>
      <c r="N38" s="43"/>
      <c r="P38" s="43"/>
      <c r="R38" s="43"/>
      <c r="U38" s="43"/>
      <c r="V38" s="43"/>
      <c r="X38" s="43"/>
    </row>
    <row r="39" spans="2:25" ht="22.9" customHeight="1">
      <c r="B39" s="12"/>
      <c r="C39" s="98" t="s">
        <v>25</v>
      </c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</row>
    <row r="40" spans="2:25" ht="19.5" customHeight="1">
      <c r="C40" s="91" t="s">
        <v>26</v>
      </c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</row>
    <row r="41" spans="2:25" ht="21">
      <c r="C41" s="91" t="s">
        <v>50</v>
      </c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</row>
    <row r="42" spans="2:25" ht="21"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</row>
  </sheetData>
  <sheetProtection selectLockedCells="1" selectUnlockedCells="1"/>
  <mergeCells count="22">
    <mergeCell ref="C42:U42"/>
    <mergeCell ref="C39:U39"/>
    <mergeCell ref="U5:U6"/>
    <mergeCell ref="H6:I6"/>
    <mergeCell ref="J6:K6"/>
    <mergeCell ref="L5:M5"/>
    <mergeCell ref="T5:T6"/>
    <mergeCell ref="C40:U40"/>
    <mergeCell ref="P6:Q6"/>
    <mergeCell ref="D5:G5"/>
    <mergeCell ref="C5:C6"/>
    <mergeCell ref="C41:U41"/>
    <mergeCell ref="R5:S6"/>
    <mergeCell ref="F3:M3"/>
    <mergeCell ref="B5:B6"/>
    <mergeCell ref="N5:Q5"/>
    <mergeCell ref="V5:V6"/>
    <mergeCell ref="F1:M1"/>
    <mergeCell ref="F2:M2"/>
    <mergeCell ref="N6:O6"/>
    <mergeCell ref="H5:K5"/>
    <mergeCell ref="L6:M6"/>
  </mergeCells>
  <printOptions horizontalCentered="1"/>
  <pageMargins left="0.35433070866141703" right="0.31496062992126" top="0.31496062992126" bottom="0.31496062992126" header="0.511811023622047" footer="0.511811023622047"/>
  <pageSetup paperSize="9" scale="70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7"/>
  <sheetViews>
    <sheetView workbookViewId="0">
      <selection activeCell="C42" sqref="C42:U42"/>
    </sheetView>
  </sheetViews>
  <sheetFormatPr defaultColWidth="11" defaultRowHeight="12.75"/>
  <cols>
    <col min="1" max="1" width="7.7109375" customWidth="1"/>
    <col min="2" max="2" width="23.28515625" customWidth="1"/>
  </cols>
  <sheetData>
    <row r="1" spans="1:2" ht="12.75" customHeight="1">
      <c r="A1" s="7" t="s">
        <v>3</v>
      </c>
      <c r="B1" s="7" t="s">
        <v>4</v>
      </c>
    </row>
    <row r="2" spans="1:2" ht="17.25">
      <c r="A2" s="7">
        <v>1</v>
      </c>
      <c r="B2" s="8" t="s">
        <v>21</v>
      </c>
    </row>
    <row r="3" spans="1:2" ht="17.25">
      <c r="A3" s="7">
        <f>+A2+1</f>
        <v>2</v>
      </c>
      <c r="B3" s="8" t="s">
        <v>23</v>
      </c>
    </row>
    <row r="4" spans="1:2" ht="17.25">
      <c r="A4" s="7">
        <v>3</v>
      </c>
      <c r="B4" s="8" t="s">
        <v>24</v>
      </c>
    </row>
    <row r="5" spans="1:2" ht="17.25">
      <c r="A5" s="7">
        <v>4</v>
      </c>
      <c r="B5" s="8" t="s">
        <v>17</v>
      </c>
    </row>
    <row r="6" spans="1:2" ht="17.25">
      <c r="A6" s="7">
        <v>5</v>
      </c>
      <c r="B6" s="8" t="s">
        <v>27</v>
      </c>
    </row>
    <row r="7" spans="1:2" ht="17.25">
      <c r="A7" s="7">
        <v>6</v>
      </c>
      <c r="B7" s="8" t="s">
        <v>20</v>
      </c>
    </row>
  </sheetData>
  <sheetProtection selectLockedCells="1" selectUnlockedCells="1"/>
  <pageMargins left="0.35208333333333336" right="0.31458333333333333" top="0.92638888888888893" bottom="0.92638888888888893" header="0.78749999999999998" footer="0.78749999999999998"/>
  <pageSetup paperSize="9" firstPageNumber="0" orientation="portrait" horizontalDpi="300" verticalDpi="300" r:id="rId1"/>
  <headerFooter alignWithMargins="0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C42" sqref="C42:U42"/>
    </sheetView>
  </sheetViews>
  <sheetFormatPr defaultColWidth="11" defaultRowHeight="12.75"/>
  <sheetData/>
  <sheetProtection selectLockedCells="1" selectUnlockedCells="1"/>
  <pageMargins left="0.35208333333333336" right="0.31458333333333333" top="0.92638888888888893" bottom="0.92638888888888893" header="0.78749999999999998" footer="0.78749999999999998"/>
  <pageSetup paperSize="9" firstPageNumber="0" orientation="portrait" horizontalDpi="300" verticalDpi="300" r:id="rId1"/>
  <headerFooter alignWithMargins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TABEL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 Susanto</dc:creator>
  <cp:lastModifiedBy>Oceanblu, S'pore - Quinny</cp:lastModifiedBy>
  <cp:lastPrinted>2025-09-22T09:17:19Z</cp:lastPrinted>
  <dcterms:created xsi:type="dcterms:W3CDTF">2014-05-13T06:58:01Z</dcterms:created>
  <dcterms:modified xsi:type="dcterms:W3CDTF">2025-10-21T08:31:07Z</dcterms:modified>
</cp:coreProperties>
</file>