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85A5C881-C04D-4250-A1F7-DEAE4AC62F45}" xr6:coauthVersionLast="47" xr6:coauthVersionMax="47" xr10:uidLastSave="{00000000-0000-0000-0000-000000000000}"/>
  <bookViews>
    <workbookView xWindow="-120" yWindow="-120" windowWidth="29040" windowHeight="15720" xr2:uid="{640E96DD-7D07-41DF-B675-6B2DA97A31C3}"/>
  </bookViews>
  <sheets>
    <sheet name="HAIPHO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B20" i="1"/>
  <c r="E19" i="1"/>
  <c r="F19" i="1" s="1"/>
  <c r="E18" i="1"/>
  <c r="F18" i="1" s="1"/>
  <c r="C18" i="1"/>
  <c r="B18" i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<sst xmlns="http://schemas.openxmlformats.org/spreadsheetml/2006/main" count="50" uniqueCount="25">
  <si>
    <t>EX SINGAPORE TO HAIPHONG</t>
  </si>
  <si>
    <t>CNC</t>
  </si>
  <si>
    <t>HSF1CNC</t>
  </si>
  <si>
    <t>Vessel</t>
  </si>
  <si>
    <t>Voyage</t>
  </si>
  <si>
    <t>ETA POL</t>
  </si>
  <si>
    <t>ETD POL</t>
  </si>
  <si>
    <t>ETA POD</t>
  </si>
  <si>
    <t>Terminal</t>
  </si>
  <si>
    <t>SINAR SUNDA</t>
  </si>
  <si>
    <t>5IUELE1NC</t>
  </si>
  <si>
    <t>TAN VU</t>
  </si>
  <si>
    <t>CAPE FAWLEY</t>
  </si>
  <si>
    <t>5IUERN1NC</t>
  </si>
  <si>
    <t>CMA CGM VISBY</t>
  </si>
  <si>
    <t>5IUEPE1NC</t>
  </si>
  <si>
    <t>5IUEVN1NC</t>
  </si>
  <si>
    <t>5IUETE1NC</t>
  </si>
  <si>
    <t>5IUEZN1NC</t>
  </si>
  <si>
    <t>5IUEXE1NC</t>
  </si>
  <si>
    <t>5IUF3N1NC</t>
  </si>
  <si>
    <t>5IUF1E1NC</t>
  </si>
  <si>
    <t>SSL</t>
  </si>
  <si>
    <t>NVS</t>
  </si>
  <si>
    <t>HANSA AUGSBURG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</si>
</sst>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"/>
    <numFmt numFmtId="165" formatCode="000&quot;N&quot;"/>
    <numFmt numFmtId="166" formatCode="&quot;51U&quot;00&quot;W1NC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9" xfId="0" applyNumberForma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center" readingOrder="1"/>
    </xf>
    <xf numFmtId="0" fontId="1" fillId="0" borderId="0" xfId="0" applyFont="1"/>
    <xf numFmtId="0" fontId="6" fillId="0" borderId="0" xfId="0" applyFont="1" applyAlignment="1">
      <alignment vertical="top"/>
    </xf>
    <xf numFmtId="0" fontId="6" fillId="0" borderId="0" xfId="0" applyFont="1"/>
    <xf numFmtId="0" fontId="5" fillId="0" borderId="4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F651-FC6B-4DB2-82A2-B71BD9827D07}">
  <dimension ref="B2:I20"/>
  <sheetViews>
    <sheetView tabSelected="1" zoomScale="85" zoomScaleNormal="85" workbookViewId="0">
      <selection activeCell="I15" sqref="I15"/>
    </sheetView>
  </sheetViews>
  <sheetFormatPr defaultRowHeight="15" x14ac:dyDescent="0.25"/>
  <cols>
    <col min="2" max="2" width="26.42578125" bestFit="1" customWidth="1"/>
    <col min="3" max="3" width="11.855468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6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46055</v>
      </c>
      <c r="E5" s="11">
        <f>(D5+1)</f>
        <v>46056</v>
      </c>
      <c r="F5" s="11">
        <f>(E5+4)</f>
        <v>46060</v>
      </c>
      <c r="G5" s="12" t="s">
        <v>11</v>
      </c>
      <c r="H5" s="3"/>
    </row>
    <row r="6" spans="2:9" x14ac:dyDescent="0.25">
      <c r="B6" s="8" t="s">
        <v>12</v>
      </c>
      <c r="C6" s="13" t="s">
        <v>13</v>
      </c>
      <c r="D6" s="10">
        <v>46057</v>
      </c>
      <c r="E6" s="11">
        <f t="shared" ref="E6:E13" si="0">(D6+1)</f>
        <v>46058</v>
      </c>
      <c r="F6" s="11">
        <f t="shared" ref="F6:F13" si="1">(E6+4)</f>
        <v>46062</v>
      </c>
      <c r="G6" s="12" t="s">
        <v>11</v>
      </c>
      <c r="H6" s="3"/>
    </row>
    <row r="7" spans="2:9" x14ac:dyDescent="0.25">
      <c r="B7" s="8" t="s">
        <v>14</v>
      </c>
      <c r="C7" s="13" t="s">
        <v>15</v>
      </c>
      <c r="D7" s="10">
        <v>46061</v>
      </c>
      <c r="E7" s="11">
        <f t="shared" si="0"/>
        <v>46062</v>
      </c>
      <c r="F7" s="11">
        <f t="shared" si="1"/>
        <v>46066</v>
      </c>
      <c r="G7" s="12" t="s">
        <v>11</v>
      </c>
      <c r="H7" s="3"/>
    </row>
    <row r="8" spans="2:9" x14ac:dyDescent="0.25">
      <c r="B8" s="8" t="s">
        <v>9</v>
      </c>
      <c r="C8" s="13" t="s">
        <v>16</v>
      </c>
      <c r="D8" s="10">
        <v>46063</v>
      </c>
      <c r="E8" s="11">
        <f>(D8+1)</f>
        <v>46064</v>
      </c>
      <c r="F8" s="11">
        <f>(E8+4)</f>
        <v>46068</v>
      </c>
      <c r="G8" s="12" t="s">
        <v>11</v>
      </c>
      <c r="H8" s="3"/>
    </row>
    <row r="9" spans="2:9" x14ac:dyDescent="0.25">
      <c r="B9" s="8" t="s">
        <v>12</v>
      </c>
      <c r="C9" s="13" t="s">
        <v>17</v>
      </c>
      <c r="D9" s="10">
        <v>46067</v>
      </c>
      <c r="E9" s="11">
        <f>(D9+1)</f>
        <v>46068</v>
      </c>
      <c r="F9" s="11">
        <f>(E9+4)</f>
        <v>46072</v>
      </c>
      <c r="G9" s="12" t="s">
        <v>11</v>
      </c>
      <c r="H9" s="3"/>
    </row>
    <row r="10" spans="2:9" x14ac:dyDescent="0.25">
      <c r="B10" s="8" t="s">
        <v>14</v>
      </c>
      <c r="C10" s="13" t="s">
        <v>18</v>
      </c>
      <c r="D10" s="10">
        <v>46070</v>
      </c>
      <c r="E10" s="11">
        <f t="shared" si="0"/>
        <v>46071</v>
      </c>
      <c r="F10" s="11">
        <f t="shared" si="1"/>
        <v>46075</v>
      </c>
      <c r="G10" s="12" t="s">
        <v>11</v>
      </c>
      <c r="H10" s="3"/>
    </row>
    <row r="11" spans="2:9" x14ac:dyDescent="0.25">
      <c r="B11" s="8" t="s">
        <v>9</v>
      </c>
      <c r="C11" s="13" t="s">
        <v>19</v>
      </c>
      <c r="D11" s="10">
        <v>46074</v>
      </c>
      <c r="E11" s="11">
        <f t="shared" si="0"/>
        <v>46075</v>
      </c>
      <c r="F11" s="11">
        <f t="shared" si="1"/>
        <v>46079</v>
      </c>
      <c r="G11" s="12" t="s">
        <v>11</v>
      </c>
      <c r="H11" s="3"/>
    </row>
    <row r="12" spans="2:9" x14ac:dyDescent="0.25">
      <c r="B12" s="8" t="s">
        <v>12</v>
      </c>
      <c r="C12" s="13" t="s">
        <v>20</v>
      </c>
      <c r="D12" s="10">
        <v>46077</v>
      </c>
      <c r="E12" s="11">
        <f t="shared" si="0"/>
        <v>46078</v>
      </c>
      <c r="F12" s="11">
        <f t="shared" si="1"/>
        <v>46082</v>
      </c>
      <c r="G12" s="12" t="s">
        <v>11</v>
      </c>
      <c r="H12" s="3"/>
    </row>
    <row r="13" spans="2:9" ht="15.75" thickBot="1" x14ac:dyDescent="0.3">
      <c r="B13" s="14" t="s">
        <v>14</v>
      </c>
      <c r="C13" s="15" t="s">
        <v>21</v>
      </c>
      <c r="D13" s="16">
        <v>46081</v>
      </c>
      <c r="E13" s="17">
        <f t="shared" si="0"/>
        <v>46082</v>
      </c>
      <c r="F13" s="17">
        <f t="shared" si="1"/>
        <v>46086</v>
      </c>
      <c r="G13" s="18" t="s">
        <v>11</v>
      </c>
      <c r="H13" s="3"/>
    </row>
    <row r="14" spans="2:9" x14ac:dyDescent="0.25">
      <c r="B14" s="19"/>
      <c r="C14" s="20"/>
      <c r="D14" s="21"/>
    </row>
    <row r="15" spans="2:9" x14ac:dyDescent="0.25">
      <c r="B15" s="22" t="s">
        <v>0</v>
      </c>
      <c r="C15" s="22"/>
      <c r="D15" s="22"/>
      <c r="E15" s="22"/>
      <c r="F15" s="22"/>
      <c r="G15" s="22"/>
      <c r="H15" s="23" t="s">
        <v>22</v>
      </c>
      <c r="I15" s="24" t="s">
        <v>23</v>
      </c>
    </row>
    <row r="16" spans="2:9" ht="15.75" thickBot="1" x14ac:dyDescent="0.3">
      <c r="B16" s="25"/>
      <c r="C16" s="25"/>
      <c r="D16" s="25"/>
      <c r="E16" s="25"/>
      <c r="F16" s="25"/>
      <c r="G16" s="25"/>
      <c r="H16" s="26"/>
    </row>
    <row r="17" spans="2:7" x14ac:dyDescent="0.25">
      <c r="B17" s="5" t="s">
        <v>3</v>
      </c>
      <c r="C17" s="6" t="s">
        <v>4</v>
      </c>
      <c r="D17" s="6" t="s">
        <v>5</v>
      </c>
      <c r="E17" s="6" t="s">
        <v>6</v>
      </c>
      <c r="F17" s="6" t="s">
        <v>7</v>
      </c>
      <c r="G17" s="7" t="s">
        <v>8</v>
      </c>
    </row>
    <row r="18" spans="2:7" x14ac:dyDescent="0.25">
      <c r="B18" s="27" t="str">
        <f>+B15</f>
        <v>EX SINGAPORE TO HAIPHONG</v>
      </c>
      <c r="C18" s="28">
        <f>C15+1</f>
        <v>1</v>
      </c>
      <c r="D18" s="29">
        <v>46054</v>
      </c>
      <c r="E18" s="11">
        <f t="shared" ref="E18:E20" si="2">(D18+1)</f>
        <v>46055</v>
      </c>
      <c r="F18" s="11">
        <f>(E18+4)</f>
        <v>46059</v>
      </c>
      <c r="G18" s="12" t="s">
        <v>11</v>
      </c>
    </row>
    <row r="19" spans="2:7" x14ac:dyDescent="0.25">
      <c r="B19" s="27" t="s">
        <v>24</v>
      </c>
      <c r="C19" s="28">
        <v>46</v>
      </c>
      <c r="D19" s="29">
        <v>46056</v>
      </c>
      <c r="E19" s="11">
        <f t="shared" si="2"/>
        <v>46057</v>
      </c>
      <c r="F19" s="11">
        <f t="shared" ref="F19:F20" si="3">(E19+4)</f>
        <v>46061</v>
      </c>
      <c r="G19" s="12" t="s">
        <v>11</v>
      </c>
    </row>
    <row r="20" spans="2:7" ht="15.75" thickBot="1" x14ac:dyDescent="0.3">
      <c r="B20" s="30" t="str">
        <f>B13</f>
        <v>CMA CGM VISBY</v>
      </c>
      <c r="C20" s="31" t="s">
        <v>15</v>
      </c>
      <c r="D20" s="32">
        <v>46061</v>
      </c>
      <c r="E20" s="17">
        <f t="shared" si="2"/>
        <v>46062</v>
      </c>
      <c r="F20" s="17">
        <f t="shared" si="3"/>
        <v>46066</v>
      </c>
      <c r="G20" s="18" t="s">
        <v>11</v>
      </c>
    </row>
  </sheetData>
  <mergeCells count="2">
    <mergeCell ref="B2:G2"/>
    <mergeCell ref="B15:G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HAIPHONG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2026-01-20T03:45:56Z</dcterms:created>
  <dcterms:modified xsi:type="dcterms:W3CDTF">2026-01-20T03:46:16Z</dcterms:modified>
</cp:coreProperties>
</file>