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2760" yWindow="32760" windowWidth="19152" windowHeight="6780" tabRatio="198"/>
  </bookViews>
  <sheets>
    <sheet name="Sheet1" sheetId="1" r:id="rId1"/>
    <sheet name="TABEL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R33" i="1"/>
  <c r="Q33"/>
  <c r="P33"/>
  <c r="O33"/>
  <c r="N33"/>
  <c r="M33"/>
  <c r="L33"/>
  <c r="J33"/>
  <c r="H33"/>
  <c r="D33"/>
  <c r="C33"/>
  <c r="B33"/>
  <c r="R32"/>
  <c r="Q32"/>
  <c r="P32"/>
  <c r="O32"/>
  <c r="N32"/>
  <c r="M32"/>
  <c r="L32"/>
  <c r="J32"/>
  <c r="H32"/>
  <c r="D32"/>
  <c r="B32"/>
  <c r="R30"/>
  <c r="Q30"/>
  <c r="P30"/>
  <c r="O30"/>
  <c r="N30"/>
  <c r="M30"/>
  <c r="L30"/>
  <c r="J30"/>
  <c r="H30"/>
  <c r="R27"/>
  <c r="P27"/>
  <c r="N27"/>
  <c r="L27"/>
  <c r="J27"/>
  <c r="H27"/>
  <c r="B30"/>
  <c r="B29"/>
  <c r="R23"/>
  <c r="R26"/>
  <c r="R29"/>
  <c r="Q23"/>
  <c r="Q26"/>
  <c r="Q29"/>
  <c r="P23"/>
  <c r="P26"/>
  <c r="P29"/>
  <c r="O23"/>
  <c r="O26"/>
  <c r="O29"/>
  <c r="N23"/>
  <c r="N26"/>
  <c r="N29"/>
  <c r="M23"/>
  <c r="M26"/>
  <c r="M29"/>
  <c r="L23"/>
  <c r="L26"/>
  <c r="L29"/>
  <c r="J23"/>
  <c r="J26"/>
  <c r="J29"/>
  <c r="H23"/>
  <c r="H26"/>
  <c r="H29"/>
  <c r="R15"/>
  <c r="R18"/>
  <c r="R21"/>
  <c r="Q15"/>
  <c r="P15"/>
  <c r="P18"/>
  <c r="P21"/>
  <c r="O15"/>
  <c r="O18"/>
  <c r="O21"/>
  <c r="O27"/>
  <c r="N15"/>
  <c r="N18"/>
  <c r="N21"/>
  <c r="M15"/>
  <c r="L15"/>
  <c r="L18"/>
  <c r="L21"/>
  <c r="J15"/>
  <c r="J18"/>
  <c r="J21"/>
  <c r="H15"/>
  <c r="R14"/>
  <c r="Q14"/>
  <c r="O14"/>
  <c r="M14"/>
  <c r="J14"/>
  <c r="H14"/>
  <c r="M12"/>
  <c r="M18"/>
  <c r="M21"/>
  <c r="M27"/>
  <c r="H18"/>
  <c r="H21"/>
  <c r="Q18"/>
  <c r="Q21"/>
  <c r="Q27"/>
  <c r="B27"/>
  <c r="B26"/>
  <c r="C27"/>
  <c r="C30"/>
  <c r="C21"/>
  <c r="C23"/>
  <c r="C26"/>
  <c r="C29"/>
  <c r="C32"/>
  <c r="B24"/>
  <c r="B23"/>
  <c r="B21"/>
  <c r="B20"/>
  <c r="B11"/>
  <c r="B14"/>
  <c r="B17"/>
  <c r="D12"/>
  <c r="D15"/>
  <c r="D18"/>
  <c r="D21"/>
  <c r="D27"/>
  <c r="D30"/>
  <c r="C12"/>
  <c r="C15"/>
  <c r="C18"/>
  <c r="D11"/>
  <c r="D14"/>
  <c r="D23"/>
  <c r="D26"/>
  <c r="D29"/>
  <c r="C11"/>
  <c r="C14"/>
  <c r="B12"/>
  <c r="B15"/>
  <c r="B18"/>
  <c r="A3" i="2"/>
</calcChain>
</file>

<file path=xl/sharedStrings.xml><?xml version="1.0" encoding="utf-8"?>
<sst xmlns="http://schemas.openxmlformats.org/spreadsheetml/2006/main" count="191" uniqueCount="54">
  <si>
    <t>SAILING SCHEDULE</t>
  </si>
  <si>
    <t>SURABAYA BRANCH</t>
  </si>
  <si>
    <t xml:space="preserve"> </t>
  </si>
  <si>
    <t>NO</t>
  </si>
  <si>
    <t>VESSEL</t>
  </si>
  <si>
    <t>VOY</t>
  </si>
  <si>
    <t>SURABAYA</t>
  </si>
  <si>
    <t xml:space="preserve">OPEN </t>
  </si>
  <si>
    <t>CLOSING TIME</t>
  </si>
  <si>
    <t>ETA SIN</t>
  </si>
  <si>
    <t>ROUTE</t>
  </si>
  <si>
    <t>PORT</t>
  </si>
  <si>
    <t>ETA</t>
  </si>
  <si>
    <t>ETD</t>
  </si>
  <si>
    <t>STACKING</t>
  </si>
  <si>
    <t>CARGO</t>
  </si>
  <si>
    <t>DOC</t>
  </si>
  <si>
    <t>KESTREL</t>
  </si>
  <si>
    <t>SUB-SIN</t>
  </si>
  <si>
    <t>TPS</t>
  </si>
  <si>
    <t>SINAR BITUNG</t>
  </si>
  <si>
    <t>MOL SPARKLE</t>
  </si>
  <si>
    <t>N</t>
  </si>
  <si>
    <t>OOCL TAICHUNG</t>
  </si>
  <si>
    <t>JIN YUN HE</t>
  </si>
  <si>
    <t>SUBJECT TO CHANGE WITH OR WITHOUT PRIOR NOTICE</t>
  </si>
  <si>
    <t>SINAR SOLO</t>
  </si>
  <si>
    <t>IN</t>
  </si>
  <si>
    <t>OUT</t>
  </si>
  <si>
    <t>S</t>
  </si>
  <si>
    <t>SERV</t>
  </si>
  <si>
    <t>SSS</t>
  </si>
  <si>
    <t>SSL</t>
  </si>
  <si>
    <t>VO</t>
  </si>
  <si>
    <t>TENTATIVE</t>
  </si>
  <si>
    <t>MID</t>
  </si>
  <si>
    <t>END</t>
  </si>
  <si>
    <t>SINAR SULAWESI</t>
  </si>
  <si>
    <t>SIN - SUB - SIN ( SSS SERV )</t>
  </si>
  <si>
    <t>BRIDGE</t>
  </si>
  <si>
    <t>00:01</t>
  </si>
  <si>
    <t>12:00</t>
  </si>
  <si>
    <t>06:00</t>
  </si>
  <si>
    <t>09:00</t>
  </si>
  <si>
    <t>03:00</t>
  </si>
  <si>
    <t xml:space="preserve">DATE  11 June 2026 </t>
  </si>
  <si>
    <t>18:00</t>
  </si>
  <si>
    <t>21:00</t>
  </si>
  <si>
    <t>NO.06 - 2nd Revised</t>
  </si>
  <si>
    <t>JOANNA</t>
  </si>
  <si>
    <t>08:00</t>
  </si>
  <si>
    <t>02:00</t>
  </si>
  <si>
    <t>05:00</t>
  </si>
  <si>
    <t>10:01</t>
  </si>
</sst>
</file>

<file path=xl/styles.xml><?xml version="1.0" encoding="utf-8"?>
<styleSheet xmlns="http://schemas.openxmlformats.org/spreadsheetml/2006/main">
  <numFmts count="5">
    <numFmt numFmtId="172" formatCode="0\ "/>
    <numFmt numFmtId="173" formatCode="000\ "/>
    <numFmt numFmtId="174" formatCode="#"/>
    <numFmt numFmtId="175" formatCode="mmm\ dd"/>
    <numFmt numFmtId="183" formatCode="h:mm;@"/>
  </numFmts>
  <fonts count="20">
    <font>
      <sz val="10"/>
      <color indexed="8"/>
      <name val="Arial"/>
      <family val="2"/>
    </font>
    <font>
      <sz val="10"/>
      <name val="Arial"/>
    </font>
    <font>
      <sz val="12"/>
      <color indexed="8"/>
      <name val="Arial"/>
      <family val="2"/>
    </font>
    <font>
      <i/>
      <sz val="13"/>
      <color indexed="8"/>
      <name val="DejaVu Sans Mono"/>
      <family val="3"/>
    </font>
    <font>
      <i/>
      <sz val="18"/>
      <color indexed="8"/>
      <name val="DejaVu Sans Mono"/>
      <family val="3"/>
    </font>
    <font>
      <b/>
      <i/>
      <sz val="20"/>
      <color indexed="8"/>
      <name val="DejaVu Sans Mono"/>
      <family val="3"/>
    </font>
    <font>
      <b/>
      <i/>
      <sz val="18"/>
      <color indexed="8"/>
      <name val="DejaVu Sans Mono"/>
      <family val="3"/>
    </font>
    <font>
      <b/>
      <i/>
      <sz val="32"/>
      <color indexed="8"/>
      <name val="DejaVu Sans Mono"/>
      <family val="3"/>
    </font>
    <font>
      <b/>
      <i/>
      <sz val="22"/>
      <color indexed="8"/>
      <name val="DejaVu Sans Mono"/>
      <family val="3"/>
    </font>
    <font>
      <b/>
      <i/>
      <sz val="20"/>
      <color indexed="8"/>
      <name val="Arial"/>
      <family val="2"/>
    </font>
    <font>
      <i/>
      <sz val="13"/>
      <color indexed="8"/>
      <name val="Arial"/>
      <family val="2"/>
    </font>
    <font>
      <i/>
      <sz val="16"/>
      <color indexed="8"/>
      <name val="DejaVu Sans Mono"/>
      <family val="3"/>
    </font>
    <font>
      <i/>
      <sz val="12"/>
      <name val="Arial"/>
      <family val="2"/>
    </font>
    <font>
      <sz val="11"/>
      <name val=" "/>
      <family val="3"/>
      <charset val="136"/>
    </font>
    <font>
      <b/>
      <sz val="12"/>
      <color indexed="8"/>
      <name val="Arial"/>
      <family val="2"/>
    </font>
    <font>
      <b/>
      <i/>
      <sz val="13"/>
      <color indexed="8"/>
      <name val="DejaVu Sans Mono"/>
      <family val="3"/>
    </font>
    <font>
      <b/>
      <i/>
      <sz val="12"/>
      <name val="Arial"/>
      <family val="2"/>
    </font>
    <font>
      <i/>
      <sz val="22"/>
      <color indexed="8"/>
      <name val="DejaVu Sans Mono"/>
      <family val="3"/>
    </font>
    <font>
      <b/>
      <i/>
      <sz val="16"/>
      <color indexed="8"/>
      <name val="DejaVu Sans Mono"/>
    </font>
    <font>
      <i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</fills>
  <borders count="58">
    <border>
      <left/>
      <right/>
      <top/>
      <bottom/>
      <diagonal/>
    </border>
    <border>
      <left style="thick">
        <color indexed="8"/>
      </left>
      <right style="hair">
        <color indexed="8"/>
      </right>
      <top style="hair">
        <color indexed="8"/>
      </top>
      <bottom/>
      <diagonal/>
    </border>
    <border>
      <left style="thick">
        <color indexed="8"/>
      </left>
      <right style="thick">
        <color indexed="8"/>
      </right>
      <top style="hair">
        <color indexed="8"/>
      </top>
      <bottom/>
      <diagonal/>
    </border>
    <border>
      <left style="thick">
        <color indexed="8"/>
      </left>
      <right/>
      <top style="hair">
        <color indexed="8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 style="hair">
        <color indexed="8"/>
      </left>
      <right style="thick">
        <color indexed="8"/>
      </right>
      <top style="hair">
        <color indexed="8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8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ck">
        <color indexed="64"/>
      </left>
      <right style="thick">
        <color indexed="64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8"/>
      </bottom>
      <diagonal/>
    </border>
    <border>
      <left/>
      <right style="thick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ck">
        <color indexed="64"/>
      </bottom>
      <diagonal/>
    </border>
    <border>
      <left style="thick">
        <color indexed="8"/>
      </left>
      <right style="thick">
        <color indexed="8"/>
      </right>
      <top style="hair">
        <color indexed="8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hair">
        <color indexed="8"/>
      </left>
      <right style="thick">
        <color indexed="8"/>
      </right>
      <top style="hair">
        <color indexed="8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ck">
        <color indexed="8"/>
      </right>
      <top style="hair">
        <color indexed="8"/>
      </top>
      <bottom style="hair">
        <color indexed="8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ck">
        <color indexed="64"/>
      </left>
      <right style="thick">
        <color indexed="64"/>
      </right>
      <top style="hair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hair">
        <color indexed="8"/>
      </bottom>
      <diagonal/>
    </border>
    <border>
      <left style="thick">
        <color indexed="64"/>
      </left>
      <right style="thick">
        <color indexed="64"/>
      </right>
      <top style="hair">
        <color indexed="8"/>
      </top>
      <bottom style="thick">
        <color indexed="64"/>
      </bottom>
      <diagonal/>
    </border>
    <border>
      <left style="thick">
        <color indexed="8"/>
      </left>
      <right style="thick">
        <color indexed="8"/>
      </right>
      <top style="hair">
        <color indexed="8"/>
      </top>
      <bottom style="thick">
        <color indexed="8"/>
      </bottom>
      <diagonal/>
    </border>
    <border>
      <left/>
      <right style="thick">
        <color indexed="8"/>
      </right>
      <top style="hair">
        <color indexed="8"/>
      </top>
      <bottom style="hair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hair">
        <color indexed="8"/>
      </right>
      <top style="hair">
        <color indexed="8"/>
      </top>
      <bottom style="thick">
        <color indexed="8"/>
      </bottom>
      <diagonal/>
    </border>
    <border>
      <left style="thick">
        <color indexed="8"/>
      </left>
      <right style="hair">
        <color indexed="8"/>
      </right>
      <top style="hair">
        <color indexed="8"/>
      </top>
      <bottom style="thick">
        <color indexed="8"/>
      </bottom>
      <diagonal/>
    </border>
    <border>
      <left style="hair">
        <color indexed="8"/>
      </left>
      <right style="thick">
        <color indexed="8"/>
      </right>
      <top style="hair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hair">
        <color indexed="8"/>
      </bottom>
      <diagonal/>
    </border>
    <border>
      <left style="thick">
        <color indexed="8"/>
      </left>
      <right style="thick">
        <color indexed="64"/>
      </right>
      <top style="thick">
        <color indexed="8"/>
      </top>
      <bottom style="thick">
        <color indexed="8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8"/>
      </left>
      <right style="thick">
        <color indexed="64"/>
      </right>
      <top style="thick">
        <color indexed="8"/>
      </top>
      <bottom/>
      <diagonal/>
    </border>
    <border>
      <left style="thick">
        <color indexed="8"/>
      </left>
      <right style="thick">
        <color indexed="64"/>
      </right>
      <top/>
      <bottom/>
      <diagonal/>
    </border>
    <border>
      <left/>
      <right style="thick">
        <color indexed="8"/>
      </right>
      <top style="thick">
        <color indexed="8"/>
      </top>
      <bottom style="hair">
        <color indexed="8"/>
      </bottom>
      <diagonal/>
    </border>
  </borders>
  <cellStyleXfs count="4">
    <xf numFmtId="0" fontId="0" fillId="0" borderId="0"/>
    <xf numFmtId="0" fontId="1" fillId="0" borderId="0"/>
    <xf numFmtId="172" fontId="2" fillId="0" borderId="0" applyBorder="0" applyProtection="0"/>
    <xf numFmtId="0" fontId="13" fillId="0" borderId="0"/>
  </cellStyleXfs>
  <cellXfs count="115">
    <xf numFmtId="0" fontId="0" fillId="0" borderId="0" xfId="0"/>
    <xf numFmtId="0" fontId="0" fillId="0" borderId="0" xfId="0" applyNumberFormat="1"/>
    <xf numFmtId="0" fontId="3" fillId="0" borderId="0" xfId="0" applyNumberFormat="1" applyFont="1" applyFill="1" applyAlignment="1">
      <alignment horizontal="left"/>
    </xf>
    <xf numFmtId="0" fontId="4" fillId="0" borderId="0" xfId="0" applyNumberFormat="1" applyFont="1" applyFill="1" applyAlignment="1">
      <alignment horizontal="left" vertical="center"/>
    </xf>
    <xf numFmtId="0" fontId="4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left" vertical="center"/>
    </xf>
    <xf numFmtId="0" fontId="7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>
      <alignment horizontal="left" vertical="center"/>
    </xf>
    <xf numFmtId="0" fontId="0" fillId="0" borderId="0" xfId="0" applyNumberFormat="1" applyFill="1"/>
    <xf numFmtId="172" fontId="3" fillId="0" borderId="0" xfId="2" applyNumberFormat="1" applyFont="1" applyFill="1" applyAlignment="1" applyProtection="1">
      <alignment horizontal="center" vertical="center"/>
    </xf>
    <xf numFmtId="172" fontId="10" fillId="0" borderId="0" xfId="2" applyNumberFormat="1" applyFont="1" applyFill="1" applyAlignment="1" applyProtection="1">
      <alignment horizontal="left" vertical="center"/>
    </xf>
    <xf numFmtId="175" fontId="19" fillId="2" borderId="1" xfId="2" quotePrefix="1" applyNumberFormat="1" applyFont="1" applyFill="1" applyBorder="1" applyAlignment="1" applyProtection="1">
      <alignment horizontal="center" vertical="center"/>
    </xf>
    <xf numFmtId="172" fontId="12" fillId="2" borderId="2" xfId="2" applyNumberFormat="1" applyFont="1" applyFill="1" applyBorder="1" applyAlignment="1" applyProtection="1">
      <alignment horizontal="center" vertical="center"/>
    </xf>
    <xf numFmtId="2" fontId="12" fillId="2" borderId="3" xfId="0" applyNumberFormat="1" applyFont="1" applyFill="1" applyBorder="1" applyAlignment="1">
      <alignment horizontal="center" vertical="center"/>
    </xf>
    <xf numFmtId="172" fontId="11" fillId="0" borderId="0" xfId="2" applyNumberFormat="1" applyFont="1" applyFill="1" applyAlignment="1" applyProtection="1">
      <alignment horizontal="center" vertical="center"/>
    </xf>
    <xf numFmtId="172" fontId="3" fillId="0" borderId="4" xfId="2" applyNumberFormat="1" applyFont="1" applyFill="1" applyBorder="1" applyAlignment="1" applyProtection="1">
      <alignment horizontal="center" vertical="center"/>
    </xf>
    <xf numFmtId="172" fontId="3" fillId="0" borderId="5" xfId="2" applyNumberFormat="1" applyFont="1" applyFill="1" applyBorder="1" applyAlignment="1" applyProtection="1">
      <alignment horizontal="center" vertical="center"/>
    </xf>
    <xf numFmtId="172" fontId="3" fillId="0" borderId="6" xfId="2" applyNumberFormat="1" applyFont="1" applyFill="1" applyBorder="1" applyAlignment="1" applyProtection="1">
      <alignment horizontal="center" vertical="center"/>
    </xf>
    <xf numFmtId="173" fontId="19" fillId="2" borderId="7" xfId="2" applyNumberFormat="1" applyFont="1" applyFill="1" applyBorder="1" applyAlignment="1" applyProtection="1">
      <alignment horizontal="center" vertical="center"/>
    </xf>
    <xf numFmtId="174" fontId="19" fillId="2" borderId="8" xfId="2" applyNumberFormat="1" applyFont="1" applyFill="1" applyBorder="1" applyAlignment="1" applyProtection="1">
      <alignment horizontal="center" vertical="center"/>
    </xf>
    <xf numFmtId="172" fontId="3" fillId="0" borderId="9" xfId="2" applyNumberFormat="1" applyFont="1" applyFill="1" applyBorder="1" applyAlignment="1" applyProtection="1">
      <alignment horizontal="center" vertical="center"/>
    </xf>
    <xf numFmtId="174" fontId="19" fillId="2" borderId="10" xfId="2" applyNumberFormat="1" applyFont="1" applyFill="1" applyBorder="1" applyAlignment="1" applyProtection="1">
      <alignment horizontal="center" vertical="center"/>
    </xf>
    <xf numFmtId="172" fontId="19" fillId="2" borderId="8" xfId="2" applyNumberFormat="1" applyFont="1" applyFill="1" applyBorder="1" applyAlignment="1" applyProtection="1">
      <alignment horizontal="center" vertical="center"/>
    </xf>
    <xf numFmtId="0" fontId="0" fillId="0" borderId="11" xfId="0" applyNumberFormat="1" applyBorder="1"/>
    <xf numFmtId="0" fontId="0" fillId="0" borderId="12" xfId="0" applyNumberFormat="1" applyBorder="1"/>
    <xf numFmtId="172" fontId="16" fillId="2" borderId="13" xfId="2" applyNumberFormat="1" applyFont="1" applyFill="1" applyBorder="1" applyAlignment="1" applyProtection="1">
      <alignment horizontal="center" vertical="center"/>
    </xf>
    <xf numFmtId="0" fontId="14" fillId="3" borderId="14" xfId="0" applyNumberFormat="1" applyFont="1" applyFill="1" applyBorder="1" applyAlignment="1">
      <alignment horizontal="center"/>
    </xf>
    <xf numFmtId="0" fontId="0" fillId="0" borderId="15" xfId="0" applyNumberFormat="1" applyBorder="1"/>
    <xf numFmtId="0" fontId="0" fillId="0" borderId="16" xfId="0" applyNumberFormat="1" applyBorder="1"/>
    <xf numFmtId="0" fontId="14" fillId="0" borderId="17" xfId="0" applyNumberFormat="1" applyFont="1" applyBorder="1" applyAlignment="1">
      <alignment horizontal="center"/>
    </xf>
    <xf numFmtId="0" fontId="17" fillId="0" borderId="0" xfId="0" applyNumberFormat="1" applyFont="1" applyFill="1" applyAlignment="1">
      <alignment horizontal="center" vertical="center"/>
    </xf>
    <xf numFmtId="0" fontId="0" fillId="0" borderId="0" xfId="0" applyNumberFormat="1" applyFont="1"/>
    <xf numFmtId="2" fontId="12" fillId="2" borderId="18" xfId="0" quotePrefix="1" applyNumberFormat="1" applyFont="1" applyFill="1" applyBorder="1" applyAlignment="1">
      <alignment horizontal="center" vertical="center"/>
    </xf>
    <xf numFmtId="172" fontId="16" fillId="2" borderId="19" xfId="2" applyNumberFormat="1" applyFont="1" applyFill="1" applyBorder="1" applyAlignment="1" applyProtection="1">
      <alignment horizontal="center" vertical="center"/>
    </xf>
    <xf numFmtId="172" fontId="16" fillId="2" borderId="20" xfId="2" applyNumberFormat="1" applyFont="1" applyFill="1" applyBorder="1" applyAlignment="1" applyProtection="1">
      <alignment horizontal="center" vertical="center"/>
    </xf>
    <xf numFmtId="175" fontId="19" fillId="2" borderId="8" xfId="2" quotePrefix="1" applyNumberFormat="1" applyFont="1" applyFill="1" applyBorder="1" applyAlignment="1" applyProtection="1">
      <alignment horizontal="center" vertical="center"/>
    </xf>
    <xf numFmtId="175" fontId="19" fillId="2" borderId="21" xfId="2" quotePrefix="1" applyNumberFormat="1" applyFont="1" applyFill="1" applyBorder="1" applyAlignment="1" applyProtection="1">
      <alignment horizontal="center" vertical="center"/>
    </xf>
    <xf numFmtId="172" fontId="16" fillId="2" borderId="22" xfId="2" applyNumberFormat="1" applyFont="1" applyFill="1" applyBorder="1" applyAlignment="1" applyProtection="1">
      <alignment horizontal="center" vertical="center"/>
    </xf>
    <xf numFmtId="0" fontId="0" fillId="0" borderId="23" xfId="0" applyNumberFormat="1" applyBorder="1"/>
    <xf numFmtId="0" fontId="14" fillId="3" borderId="24" xfId="0" applyNumberFormat="1" applyFont="1" applyFill="1" applyBorder="1" applyAlignment="1">
      <alignment horizontal="center"/>
    </xf>
    <xf numFmtId="174" fontId="19" fillId="2" borderId="25" xfId="2" applyNumberFormat="1" applyFont="1" applyFill="1" applyBorder="1" applyAlignment="1" applyProtection="1">
      <alignment horizontal="center" vertical="center"/>
    </xf>
    <xf numFmtId="173" fontId="19" fillId="2" borderId="26" xfId="2" applyNumberFormat="1" applyFont="1" applyFill="1" applyBorder="1" applyAlignment="1" applyProtection="1">
      <alignment horizontal="center" vertical="center"/>
    </xf>
    <xf numFmtId="174" fontId="19" fillId="2" borderId="26" xfId="2" applyNumberFormat="1" applyFont="1" applyFill="1" applyBorder="1" applyAlignment="1" applyProtection="1">
      <alignment horizontal="center" vertical="center"/>
    </xf>
    <xf numFmtId="174" fontId="19" fillId="2" borderId="27" xfId="2" applyNumberFormat="1" applyFont="1" applyFill="1" applyBorder="1" applyAlignment="1" applyProtection="1">
      <alignment horizontal="center" vertical="center"/>
    </xf>
    <xf numFmtId="172" fontId="12" fillId="2" borderId="28" xfId="2" applyNumberFormat="1" applyFont="1" applyFill="1" applyBorder="1" applyAlignment="1" applyProtection="1">
      <alignment horizontal="center" vertical="center"/>
    </xf>
    <xf numFmtId="0" fontId="0" fillId="0" borderId="0" xfId="0" applyNumberFormat="1" applyFill="1" applyBorder="1"/>
    <xf numFmtId="172" fontId="3" fillId="3" borderId="29" xfId="2" applyNumberFormat="1" applyFont="1" applyFill="1" applyBorder="1" applyAlignment="1" applyProtection="1">
      <alignment horizontal="center" vertical="center"/>
    </xf>
    <xf numFmtId="0" fontId="0" fillId="0" borderId="29" xfId="0" applyNumberFormat="1" applyFill="1" applyBorder="1"/>
    <xf numFmtId="174" fontId="19" fillId="2" borderId="30" xfId="2" applyNumberFormat="1" applyFont="1" applyFill="1" applyBorder="1" applyAlignment="1" applyProtection="1">
      <alignment horizontal="center" vertical="center"/>
    </xf>
    <xf numFmtId="2" fontId="12" fillId="2" borderId="30" xfId="0" quotePrefix="1" applyNumberFormat="1" applyFont="1" applyFill="1" applyBorder="1" applyAlignment="1">
      <alignment horizontal="center" vertical="center"/>
    </xf>
    <xf numFmtId="0" fontId="0" fillId="0" borderId="29" xfId="0" applyNumberFormat="1" applyBorder="1"/>
    <xf numFmtId="172" fontId="16" fillId="2" borderId="31" xfId="2" applyNumberFormat="1" applyFont="1" applyFill="1" applyBorder="1" applyAlignment="1" applyProtection="1">
      <alignment horizontal="center" vertical="center"/>
    </xf>
    <xf numFmtId="173" fontId="19" fillId="2" borderId="32" xfId="2" applyNumberFormat="1" applyFont="1" applyFill="1" applyBorder="1" applyAlignment="1" applyProtection="1">
      <alignment horizontal="center" vertical="center"/>
    </xf>
    <xf numFmtId="174" fontId="19" fillId="2" borderId="32" xfId="2" applyNumberFormat="1" applyFont="1" applyFill="1" applyBorder="1" applyAlignment="1" applyProtection="1">
      <alignment horizontal="center" vertical="center"/>
    </xf>
    <xf numFmtId="0" fontId="0" fillId="0" borderId="0" xfId="0" applyNumberFormat="1" applyAlignment="1">
      <alignment horizontal="center"/>
    </xf>
    <xf numFmtId="183" fontId="19" fillId="2" borderId="33" xfId="0" quotePrefix="1" applyNumberFormat="1" applyFont="1" applyFill="1" applyBorder="1" applyAlignment="1">
      <alignment horizontal="center" vertical="center"/>
    </xf>
    <xf numFmtId="0" fontId="14" fillId="3" borderId="17" xfId="0" applyNumberFormat="1" applyFont="1" applyFill="1" applyBorder="1" applyAlignment="1">
      <alignment horizontal="center"/>
    </xf>
    <xf numFmtId="172" fontId="3" fillId="3" borderId="3" xfId="2" applyNumberFormat="1" applyFont="1" applyFill="1" applyBorder="1" applyAlignment="1" applyProtection="1">
      <alignment horizontal="center" vertical="center"/>
    </xf>
    <xf numFmtId="172" fontId="3" fillId="3" borderId="34" xfId="2" applyNumberFormat="1" applyFont="1" applyFill="1" applyBorder="1" applyAlignment="1" applyProtection="1">
      <alignment horizontal="center" vertical="center"/>
    </xf>
    <xf numFmtId="173" fontId="19" fillId="2" borderId="8" xfId="2" quotePrefix="1" applyNumberFormat="1" applyFont="1" applyFill="1" applyBorder="1" applyAlignment="1" applyProtection="1">
      <alignment horizontal="right" vertical="center"/>
    </xf>
    <xf numFmtId="173" fontId="19" fillId="2" borderId="35" xfId="2" quotePrefix="1" applyNumberFormat="1" applyFont="1" applyFill="1" applyBorder="1" applyAlignment="1" applyProtection="1">
      <alignment horizontal="right" vertical="center"/>
    </xf>
    <xf numFmtId="172" fontId="19" fillId="2" borderId="36" xfId="2" applyNumberFormat="1" applyFont="1" applyFill="1" applyBorder="1" applyAlignment="1" applyProtection="1">
      <alignment horizontal="left" vertical="center"/>
    </xf>
    <xf numFmtId="175" fontId="19" fillId="2" borderId="37" xfId="2" quotePrefix="1" applyNumberFormat="1" applyFont="1" applyFill="1" applyBorder="1" applyAlignment="1" applyProtection="1">
      <alignment horizontal="center" vertical="center"/>
    </xf>
    <xf numFmtId="175" fontId="19" fillId="2" borderId="38" xfId="2" quotePrefix="1" applyNumberFormat="1" applyFont="1" applyFill="1" applyBorder="1" applyAlignment="1" applyProtection="1">
      <alignment horizontal="center" vertical="center"/>
    </xf>
    <xf numFmtId="175" fontId="19" fillId="2" borderId="2" xfId="2" quotePrefix="1" applyNumberFormat="1" applyFont="1" applyFill="1" applyBorder="1" applyAlignment="1" applyProtection="1">
      <alignment horizontal="center" vertical="center"/>
    </xf>
    <xf numFmtId="175" fontId="19" fillId="2" borderId="28" xfId="2" quotePrefix="1" applyNumberFormat="1" applyFont="1" applyFill="1" applyBorder="1" applyAlignment="1" applyProtection="1">
      <alignment horizontal="center" vertical="center"/>
    </xf>
    <xf numFmtId="2" fontId="12" fillId="2" borderId="25" xfId="0" quotePrefix="1" applyNumberFormat="1" applyFont="1" applyFill="1" applyBorder="1" applyAlignment="1">
      <alignment horizontal="center" vertical="center"/>
    </xf>
    <xf numFmtId="175" fontId="19" fillId="2" borderId="39" xfId="2" quotePrefix="1" applyNumberFormat="1" applyFont="1" applyFill="1" applyBorder="1" applyAlignment="1" applyProtection="1">
      <alignment horizontal="center" vertical="center"/>
    </xf>
    <xf numFmtId="175" fontId="19" fillId="2" borderId="40" xfId="2" quotePrefix="1" applyNumberFormat="1" applyFont="1" applyFill="1" applyBorder="1" applyAlignment="1" applyProtection="1">
      <alignment horizontal="center" vertical="center"/>
    </xf>
    <xf numFmtId="2" fontId="19" fillId="2" borderId="41" xfId="0" quotePrefix="1" applyNumberFormat="1" applyFont="1" applyFill="1" applyBorder="1" applyAlignment="1">
      <alignment horizontal="center" vertical="center"/>
    </xf>
    <xf numFmtId="2" fontId="19" fillId="2" borderId="30" xfId="0" quotePrefix="1" applyNumberFormat="1" applyFont="1" applyFill="1" applyBorder="1" applyAlignment="1">
      <alignment horizontal="center" vertical="center"/>
    </xf>
    <xf numFmtId="183" fontId="19" fillId="2" borderId="10" xfId="0" quotePrefix="1" applyNumberFormat="1" applyFont="1" applyFill="1" applyBorder="1" applyAlignment="1">
      <alignment horizontal="center" vertical="center"/>
    </xf>
    <xf numFmtId="172" fontId="19" fillId="2" borderId="42" xfId="2" applyNumberFormat="1" applyFont="1" applyFill="1" applyBorder="1" applyAlignment="1" applyProtection="1">
      <alignment horizontal="left" vertical="center"/>
    </xf>
    <xf numFmtId="172" fontId="19" fillId="2" borderId="43" xfId="2" applyNumberFormat="1" applyFont="1" applyFill="1" applyBorder="1" applyAlignment="1" applyProtection="1">
      <alignment horizontal="left" vertical="center"/>
    </xf>
    <xf numFmtId="175" fontId="19" fillId="2" borderId="44" xfId="2" quotePrefix="1" applyNumberFormat="1" applyFont="1" applyFill="1" applyBorder="1" applyAlignment="1" applyProtection="1">
      <alignment horizontal="center" vertical="center"/>
    </xf>
    <xf numFmtId="183" fontId="19" fillId="2" borderId="45" xfId="0" quotePrefix="1" applyNumberFormat="1" applyFont="1" applyFill="1" applyBorder="1" applyAlignment="1">
      <alignment horizontal="center" vertical="center"/>
    </xf>
    <xf numFmtId="0" fontId="0" fillId="3" borderId="0" xfId="0" applyNumberFormat="1" applyFill="1" applyBorder="1"/>
    <xf numFmtId="0" fontId="0" fillId="3" borderId="0" xfId="0" applyNumberFormat="1" applyFill="1"/>
    <xf numFmtId="175" fontId="19" fillId="2" borderId="0" xfId="2" quotePrefix="1" applyNumberFormat="1" applyFont="1" applyFill="1" applyBorder="1" applyAlignment="1" applyProtection="1">
      <alignment horizontal="center" vertical="center"/>
    </xf>
    <xf numFmtId="183" fontId="19" fillId="2" borderId="25" xfId="0" quotePrefix="1" applyNumberFormat="1" applyFont="1" applyFill="1" applyBorder="1" applyAlignment="1">
      <alignment horizontal="center" vertical="center"/>
    </xf>
    <xf numFmtId="172" fontId="19" fillId="4" borderId="36" xfId="2" applyNumberFormat="1" applyFont="1" applyFill="1" applyBorder="1" applyAlignment="1" applyProtection="1">
      <alignment horizontal="left" vertical="center"/>
    </xf>
    <xf numFmtId="173" fontId="19" fillId="4" borderId="8" xfId="2" quotePrefix="1" applyNumberFormat="1" applyFont="1" applyFill="1" applyBorder="1" applyAlignment="1" applyProtection="1">
      <alignment horizontal="right" vertical="center"/>
    </xf>
    <xf numFmtId="173" fontId="19" fillId="4" borderId="32" xfId="2" applyNumberFormat="1" applyFont="1" applyFill="1" applyBorder="1" applyAlignment="1" applyProtection="1">
      <alignment horizontal="center" vertical="center"/>
    </xf>
    <xf numFmtId="174" fontId="19" fillId="4" borderId="32" xfId="2" applyNumberFormat="1" applyFont="1" applyFill="1" applyBorder="1" applyAlignment="1" applyProtection="1">
      <alignment horizontal="center" vertical="center"/>
    </xf>
    <xf numFmtId="174" fontId="19" fillId="4" borderId="10" xfId="2" applyNumberFormat="1" applyFont="1" applyFill="1" applyBorder="1" applyAlignment="1" applyProtection="1">
      <alignment horizontal="center" vertical="center"/>
    </xf>
    <xf numFmtId="175" fontId="19" fillId="4" borderId="38" xfId="2" quotePrefix="1" applyNumberFormat="1" applyFont="1" applyFill="1" applyBorder="1" applyAlignment="1" applyProtection="1">
      <alignment horizontal="center" vertical="center"/>
    </xf>
    <xf numFmtId="175" fontId="19" fillId="4" borderId="40" xfId="2" quotePrefix="1" applyNumberFormat="1" applyFont="1" applyFill="1" applyBorder="1" applyAlignment="1" applyProtection="1">
      <alignment horizontal="center" vertical="center"/>
    </xf>
    <xf numFmtId="175" fontId="19" fillId="4" borderId="21" xfId="2" quotePrefix="1" applyNumberFormat="1" applyFont="1" applyFill="1" applyBorder="1" applyAlignment="1" applyProtection="1">
      <alignment horizontal="center" vertical="center"/>
    </xf>
    <xf numFmtId="183" fontId="19" fillId="4" borderId="33" xfId="0" quotePrefix="1" applyNumberFormat="1" applyFont="1" applyFill="1" applyBorder="1" applyAlignment="1">
      <alignment horizontal="center" vertical="center"/>
    </xf>
    <xf numFmtId="173" fontId="19" fillId="4" borderId="26" xfId="2" applyNumberFormat="1" applyFont="1" applyFill="1" applyBorder="1" applyAlignment="1" applyProtection="1">
      <alignment horizontal="center" vertical="center"/>
    </xf>
    <xf numFmtId="174" fontId="19" fillId="4" borderId="26" xfId="2" applyNumberFormat="1" applyFont="1" applyFill="1" applyBorder="1" applyAlignment="1" applyProtection="1">
      <alignment horizontal="center" vertical="center"/>
    </xf>
    <xf numFmtId="174" fontId="19" fillId="4" borderId="25" xfId="2" applyNumberFormat="1" applyFont="1" applyFill="1" applyBorder="1" applyAlignment="1" applyProtection="1">
      <alignment horizontal="center" vertical="center"/>
    </xf>
    <xf numFmtId="0" fontId="0" fillId="5" borderId="0" xfId="0" applyNumberFormat="1" applyFill="1"/>
    <xf numFmtId="172" fontId="12" fillId="4" borderId="2" xfId="2" applyNumberFormat="1" applyFont="1" applyFill="1" applyBorder="1" applyAlignment="1" applyProtection="1">
      <alignment horizontal="center" vertical="center"/>
    </xf>
    <xf numFmtId="172" fontId="19" fillId="4" borderId="8" xfId="2" applyNumberFormat="1" applyFont="1" applyFill="1" applyBorder="1" applyAlignment="1" applyProtection="1">
      <alignment horizontal="center" vertical="center"/>
    </xf>
    <xf numFmtId="0" fontId="14" fillId="5" borderId="14" xfId="0" applyNumberFormat="1" applyFont="1" applyFill="1" applyBorder="1" applyAlignment="1">
      <alignment horizontal="center"/>
    </xf>
    <xf numFmtId="0" fontId="5" fillId="0" borderId="0" xfId="0" applyNumberFormat="1" applyFont="1" applyFill="1" applyAlignment="1">
      <alignment horizontal="center" vertical="center"/>
    </xf>
    <xf numFmtId="172" fontId="3" fillId="0" borderId="48" xfId="2" applyNumberFormat="1" applyFont="1" applyFill="1" applyBorder="1" applyAlignment="1" applyProtection="1">
      <alignment horizontal="center" vertical="center"/>
    </xf>
    <xf numFmtId="172" fontId="3" fillId="0" borderId="57" xfId="2" applyNumberFormat="1" applyFont="1" applyFill="1" applyBorder="1" applyAlignment="1" applyProtection="1">
      <alignment horizontal="center" vertical="center"/>
    </xf>
    <xf numFmtId="172" fontId="3" fillId="0" borderId="50" xfId="2" applyNumberFormat="1" applyFont="1" applyFill="1" applyBorder="1" applyAlignment="1" applyProtection="1">
      <alignment horizontal="center" vertical="center"/>
    </xf>
    <xf numFmtId="172" fontId="3" fillId="0" borderId="44" xfId="2" applyNumberFormat="1" applyFont="1" applyFill="1" applyBorder="1" applyAlignment="1" applyProtection="1">
      <alignment horizontal="center" vertical="center" wrapText="1"/>
    </xf>
    <xf numFmtId="172" fontId="3" fillId="0" borderId="46" xfId="2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Alignment="1">
      <alignment horizontal="center"/>
    </xf>
    <xf numFmtId="172" fontId="3" fillId="0" borderId="46" xfId="2" applyNumberFormat="1" applyFont="1" applyFill="1" applyBorder="1" applyAlignment="1" applyProtection="1">
      <alignment horizontal="center" vertical="center"/>
    </xf>
    <xf numFmtId="172" fontId="15" fillId="0" borderId="51" xfId="2" applyNumberFormat="1" applyFont="1" applyFill="1" applyBorder="1" applyAlignment="1" applyProtection="1">
      <alignment horizontal="center" vertical="center" wrapText="1"/>
    </xf>
    <xf numFmtId="172" fontId="11" fillId="0" borderId="0" xfId="2" applyNumberFormat="1" applyFont="1" applyFill="1" applyAlignment="1" applyProtection="1">
      <alignment horizontal="center" vertical="center"/>
    </xf>
    <xf numFmtId="172" fontId="3" fillId="0" borderId="49" xfId="2" applyNumberFormat="1" applyFont="1" applyFill="1" applyBorder="1" applyAlignment="1" applyProtection="1">
      <alignment horizontal="center" vertical="center"/>
    </xf>
    <xf numFmtId="172" fontId="3" fillId="0" borderId="52" xfId="2" applyNumberFormat="1" applyFont="1" applyFill="1" applyBorder="1" applyAlignment="1" applyProtection="1">
      <alignment horizontal="center" vertical="center"/>
    </xf>
    <xf numFmtId="172" fontId="3" fillId="0" borderId="53" xfId="2" applyNumberFormat="1" applyFont="1" applyFill="1" applyBorder="1" applyAlignment="1" applyProtection="1">
      <alignment horizontal="center" vertical="center"/>
    </xf>
    <xf numFmtId="172" fontId="3" fillId="0" borderId="54" xfId="2" applyNumberFormat="1" applyFont="1" applyFill="1" applyBorder="1" applyAlignment="1" applyProtection="1">
      <alignment horizontal="center" vertical="center"/>
    </xf>
    <xf numFmtId="172" fontId="3" fillId="0" borderId="55" xfId="2" applyNumberFormat="1" applyFont="1" applyFill="1" applyBorder="1" applyAlignment="1" applyProtection="1">
      <alignment horizontal="center" vertical="center"/>
    </xf>
    <xf numFmtId="172" fontId="3" fillId="0" borderId="56" xfId="2" applyNumberFormat="1" applyFont="1" applyFill="1" applyBorder="1" applyAlignment="1" applyProtection="1">
      <alignment horizontal="center" vertical="center"/>
    </xf>
    <xf numFmtId="172" fontId="18" fillId="0" borderId="0" xfId="2" applyNumberFormat="1" applyFont="1" applyFill="1" applyAlignment="1" applyProtection="1">
      <alignment horizontal="center" vertical="center"/>
    </xf>
    <xf numFmtId="172" fontId="3" fillId="0" borderId="47" xfId="2" applyNumberFormat="1" applyFont="1" applyFill="1" applyBorder="1" applyAlignment="1" applyProtection="1">
      <alignment horizontal="center" vertical="center"/>
    </xf>
    <xf numFmtId="172" fontId="3" fillId="0" borderId="50" xfId="2" applyNumberFormat="1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 2" xfId="1"/>
    <cellStyle name="Normal_Sheet1" xfId="2"/>
    <cellStyle name="一般_VSLPARTICULAR#10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AEEF3"/>
      <rgbColor rgb="00660066"/>
      <rgbColor rgb="00FF8080"/>
      <rgbColor rgb="000047FF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CD5B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Y39"/>
  <sheetViews>
    <sheetView tabSelected="1" zoomScale="90" zoomScaleNormal="90" workbookViewId="0">
      <selection activeCell="C37" sqref="C37:U39"/>
    </sheetView>
  </sheetViews>
  <sheetFormatPr defaultColWidth="9.109375" defaultRowHeight="13.2"/>
  <cols>
    <col min="1" max="1" width="1.6640625" style="1" customWidth="1"/>
    <col min="2" max="2" width="6.6640625" style="1" customWidth="1"/>
    <col min="3" max="3" width="22.88671875" style="1" bestFit="1" customWidth="1"/>
    <col min="4" max="7" width="6.6640625" style="1" customWidth="1"/>
    <col min="8" max="8" width="9.6640625" style="1" customWidth="1"/>
    <col min="9" max="9" width="8.6640625" style="1" hidden="1" customWidth="1"/>
    <col min="10" max="10" width="9.6640625" style="1" customWidth="1"/>
    <col min="11" max="11" width="8.6640625" style="1" hidden="1" customWidth="1"/>
    <col min="12" max="12" width="9.6640625" style="1" customWidth="1"/>
    <col min="13" max="13" width="11" style="1" bestFit="1" customWidth="1"/>
    <col min="14" max="18" width="9.6640625" style="1" customWidth="1"/>
    <col min="19" max="19" width="8.6640625" style="1" hidden="1" customWidth="1"/>
    <col min="20" max="20" width="11.109375" style="1" customWidth="1"/>
    <col min="21" max="21" width="7.33203125" style="1" customWidth="1"/>
    <col min="22" max="22" width="6.6640625" style="1" customWidth="1"/>
    <col min="23" max="23" width="9.6640625" style="1" customWidth="1"/>
    <col min="24" max="24" width="15.33203125" style="1" customWidth="1"/>
    <col min="25" max="25" width="9.109375" style="1" customWidth="1"/>
    <col min="26" max="16384" width="9.109375" style="1"/>
  </cols>
  <sheetData>
    <row r="1" spans="2:25" ht="29.85" customHeight="1">
      <c r="B1" s="2"/>
      <c r="D1" s="3"/>
      <c r="E1" s="3"/>
      <c r="F1" s="96" t="s">
        <v>0</v>
      </c>
      <c r="G1" s="96"/>
      <c r="H1" s="96"/>
      <c r="I1" s="96"/>
      <c r="J1" s="96"/>
      <c r="K1" s="96"/>
      <c r="L1" s="96"/>
      <c r="M1" s="96"/>
      <c r="N1" s="4"/>
      <c r="O1" s="4"/>
      <c r="Q1" s="5" t="s">
        <v>45</v>
      </c>
      <c r="S1" s="4"/>
      <c r="T1" s="4"/>
    </row>
    <row r="2" spans="2:25" ht="29.85" customHeight="1">
      <c r="B2" s="2"/>
      <c r="D2" s="3"/>
      <c r="E2" s="3"/>
      <c r="F2" s="102" t="s">
        <v>1</v>
      </c>
      <c r="G2" s="102"/>
      <c r="H2" s="102"/>
      <c r="I2" s="102"/>
      <c r="J2" s="102"/>
      <c r="K2" s="102"/>
      <c r="L2" s="102"/>
      <c r="M2" s="102"/>
      <c r="N2" s="4"/>
      <c r="O2" s="4"/>
      <c r="P2" s="7"/>
      <c r="Q2" s="5" t="s">
        <v>48</v>
      </c>
      <c r="R2" s="30"/>
      <c r="S2" s="30"/>
      <c r="T2" s="31"/>
    </row>
    <row r="3" spans="2:25" ht="29.85" customHeight="1">
      <c r="B3" s="2"/>
      <c r="N3" s="4"/>
      <c r="O3" s="4" t="s">
        <v>2</v>
      </c>
      <c r="P3" s="6" t="s">
        <v>2</v>
      </c>
      <c r="Q3" s="7" t="s">
        <v>38</v>
      </c>
      <c r="S3" s="6"/>
      <c r="T3" s="6"/>
    </row>
    <row r="4" spans="2:25" ht="26.85" customHeight="1" thickBot="1">
      <c r="B4" s="2"/>
      <c r="D4" s="3"/>
      <c r="E4" s="3"/>
      <c r="H4" s="3"/>
      <c r="I4" s="4"/>
      <c r="J4" s="4"/>
      <c r="L4" s="4"/>
      <c r="M4" s="4"/>
      <c r="N4" s="4"/>
      <c r="O4" s="4"/>
      <c r="P4" s="4"/>
      <c r="Q4" s="4"/>
      <c r="R4" s="4"/>
      <c r="S4" s="4"/>
      <c r="T4" s="4"/>
    </row>
    <row r="5" spans="2:25" ht="20.85" customHeight="1" thickTop="1" thickBot="1">
      <c r="B5" s="103" t="s">
        <v>3</v>
      </c>
      <c r="C5" s="110" t="s">
        <v>4</v>
      </c>
      <c r="D5" s="107" t="s">
        <v>5</v>
      </c>
      <c r="E5" s="108"/>
      <c r="F5" s="108"/>
      <c r="G5" s="109"/>
      <c r="H5" s="98" t="s">
        <v>6</v>
      </c>
      <c r="I5" s="99"/>
      <c r="J5" s="99"/>
      <c r="K5" s="99"/>
      <c r="L5" s="114" t="s">
        <v>7</v>
      </c>
      <c r="M5" s="114"/>
      <c r="N5" s="99" t="s">
        <v>8</v>
      </c>
      <c r="O5" s="99"/>
      <c r="P5" s="99"/>
      <c r="Q5" s="99"/>
      <c r="R5" s="101" t="s">
        <v>9</v>
      </c>
      <c r="S5" s="101"/>
      <c r="T5" s="101" t="s">
        <v>10</v>
      </c>
      <c r="U5" s="101" t="s">
        <v>11</v>
      </c>
      <c r="V5" s="104" t="s">
        <v>33</v>
      </c>
      <c r="W5" s="23"/>
      <c r="X5" s="27"/>
    </row>
    <row r="6" spans="2:25" ht="20.85" customHeight="1" thickTop="1" thickBot="1">
      <c r="B6" s="103"/>
      <c r="C6" s="111"/>
      <c r="D6" s="15"/>
      <c r="E6" s="16" t="s">
        <v>27</v>
      </c>
      <c r="F6" s="20" t="s">
        <v>28</v>
      </c>
      <c r="G6" s="17" t="s">
        <v>30</v>
      </c>
      <c r="H6" s="113" t="s">
        <v>12</v>
      </c>
      <c r="I6" s="97"/>
      <c r="J6" s="106" t="s">
        <v>13</v>
      </c>
      <c r="K6" s="106"/>
      <c r="L6" s="100" t="s">
        <v>14</v>
      </c>
      <c r="M6" s="100"/>
      <c r="N6" s="97" t="s">
        <v>15</v>
      </c>
      <c r="O6" s="97"/>
      <c r="P6" s="106" t="s">
        <v>16</v>
      </c>
      <c r="Q6" s="106"/>
      <c r="R6" s="101"/>
      <c r="S6" s="101"/>
      <c r="T6" s="101"/>
      <c r="U6" s="101"/>
      <c r="V6" s="104"/>
      <c r="W6" s="24"/>
      <c r="X6" s="28"/>
    </row>
    <row r="7" spans="2:25" ht="18" thickTop="1">
      <c r="B7" s="57"/>
      <c r="C7" s="72"/>
      <c r="D7" s="59"/>
      <c r="E7" s="18"/>
      <c r="F7" s="19"/>
      <c r="G7" s="21"/>
      <c r="H7" s="62"/>
      <c r="I7" s="35"/>
      <c r="J7" s="62"/>
      <c r="K7" s="66"/>
      <c r="L7" s="11"/>
      <c r="M7" s="69"/>
      <c r="N7" s="11"/>
      <c r="O7" s="32"/>
      <c r="P7" s="11"/>
      <c r="Q7" s="32"/>
      <c r="R7" s="11"/>
      <c r="S7" s="13"/>
      <c r="T7" s="12"/>
      <c r="U7" s="22"/>
      <c r="V7" s="29"/>
      <c r="W7" s="33"/>
      <c r="X7" s="34"/>
    </row>
    <row r="8" spans="2:25" ht="17.399999999999999">
      <c r="B8" s="58">
        <v>1</v>
      </c>
      <c r="C8" s="61" t="s">
        <v>37</v>
      </c>
      <c r="D8" s="59">
        <v>83</v>
      </c>
      <c r="E8" s="52" t="s">
        <v>29</v>
      </c>
      <c r="F8" s="53" t="s">
        <v>22</v>
      </c>
      <c r="G8" s="21" t="s">
        <v>31</v>
      </c>
      <c r="H8" s="63">
        <v>46176</v>
      </c>
      <c r="I8" s="77"/>
      <c r="J8" s="63">
        <v>46178</v>
      </c>
      <c r="K8" s="68">
        <v>44931</v>
      </c>
      <c r="L8" s="36">
        <v>46171</v>
      </c>
      <c r="M8" s="55" t="s">
        <v>41</v>
      </c>
      <c r="N8" s="36">
        <v>46176</v>
      </c>
      <c r="O8" s="55" t="s">
        <v>42</v>
      </c>
      <c r="P8" s="36">
        <v>46176</v>
      </c>
      <c r="Q8" s="55" t="s">
        <v>43</v>
      </c>
      <c r="R8" s="36">
        <v>46180</v>
      </c>
      <c r="T8" s="12" t="s">
        <v>18</v>
      </c>
      <c r="U8" s="22" t="s">
        <v>19</v>
      </c>
      <c r="V8" s="26" t="s">
        <v>32</v>
      </c>
      <c r="W8" s="37" t="s">
        <v>36</v>
      </c>
      <c r="X8" s="25" t="s">
        <v>34</v>
      </c>
      <c r="Y8" s="54"/>
    </row>
    <row r="9" spans="2:25" ht="17.399999999999999">
      <c r="B9" s="58">
        <v>2</v>
      </c>
      <c r="C9" s="61" t="s">
        <v>39</v>
      </c>
      <c r="D9" s="59">
        <v>366</v>
      </c>
      <c r="E9" s="41" t="s">
        <v>29</v>
      </c>
      <c r="F9" s="42" t="s">
        <v>22</v>
      </c>
      <c r="G9" s="40" t="s">
        <v>31</v>
      </c>
      <c r="H9" s="63">
        <v>46180</v>
      </c>
      <c r="I9" s="77"/>
      <c r="J9" s="63">
        <v>46182</v>
      </c>
      <c r="K9" s="77"/>
      <c r="L9" s="36">
        <v>46175</v>
      </c>
      <c r="M9" s="55" t="s">
        <v>42</v>
      </c>
      <c r="N9" s="36">
        <v>46180</v>
      </c>
      <c r="O9" s="55" t="s">
        <v>40</v>
      </c>
      <c r="P9" s="36">
        <v>46180</v>
      </c>
      <c r="Q9" s="55" t="s">
        <v>44</v>
      </c>
      <c r="R9" s="36">
        <v>46184</v>
      </c>
      <c r="S9" s="77"/>
      <c r="T9" s="12" t="s">
        <v>18</v>
      </c>
      <c r="U9" s="22" t="s">
        <v>19</v>
      </c>
      <c r="V9" s="26" t="s">
        <v>32</v>
      </c>
      <c r="W9" s="25" t="s">
        <v>35</v>
      </c>
      <c r="X9" s="25" t="s">
        <v>34</v>
      </c>
      <c r="Y9" s="54"/>
    </row>
    <row r="10" spans="2:25" ht="17.399999999999999">
      <c r="B10" s="58"/>
      <c r="C10" s="61"/>
      <c r="D10" s="59"/>
      <c r="E10" s="41"/>
      <c r="F10" s="53"/>
      <c r="G10" s="40"/>
      <c r="H10" s="64"/>
      <c r="J10" s="64"/>
      <c r="L10" s="36"/>
      <c r="M10" s="71"/>
      <c r="N10" s="36"/>
      <c r="O10" s="71"/>
      <c r="P10" s="36"/>
      <c r="Q10" s="71"/>
      <c r="R10" s="36"/>
      <c r="T10" s="12"/>
      <c r="U10" s="22"/>
      <c r="V10" s="56"/>
      <c r="W10" s="33"/>
      <c r="X10" s="25"/>
      <c r="Y10" s="54"/>
    </row>
    <row r="11" spans="2:25" ht="17.399999999999999">
      <c r="B11" s="58">
        <f>B8+2</f>
        <v>3</v>
      </c>
      <c r="C11" s="61" t="str">
        <f>C8</f>
        <v>SINAR SULAWESI</v>
      </c>
      <c r="D11" s="59">
        <f>+D8+1</f>
        <v>84</v>
      </c>
      <c r="E11" s="52" t="s">
        <v>29</v>
      </c>
      <c r="F11" s="53" t="s">
        <v>22</v>
      </c>
      <c r="G11" s="21" t="s">
        <v>31</v>
      </c>
      <c r="H11" s="63">
        <v>46185</v>
      </c>
      <c r="I11" s="77"/>
      <c r="J11" s="63">
        <v>46187</v>
      </c>
      <c r="K11" s="68">
        <v>44931</v>
      </c>
      <c r="L11" s="36">
        <v>46178</v>
      </c>
      <c r="M11" s="55" t="s">
        <v>40</v>
      </c>
      <c r="N11" s="36">
        <v>46183</v>
      </c>
      <c r="O11" s="55" t="s">
        <v>46</v>
      </c>
      <c r="P11" s="36">
        <v>46183</v>
      </c>
      <c r="Q11" s="55" t="s">
        <v>47</v>
      </c>
      <c r="R11" s="36">
        <v>46189</v>
      </c>
      <c r="S11" s="77"/>
      <c r="T11" s="12" t="s">
        <v>18</v>
      </c>
      <c r="U11" s="22" t="s">
        <v>19</v>
      </c>
      <c r="V11" s="26" t="s">
        <v>32</v>
      </c>
      <c r="W11" s="37" t="s">
        <v>36</v>
      </c>
      <c r="X11" s="25" t="s">
        <v>34</v>
      </c>
      <c r="Y11" s="54"/>
    </row>
    <row r="12" spans="2:25" ht="17.399999999999999">
      <c r="B12" s="58">
        <f>B9+2</f>
        <v>4</v>
      </c>
      <c r="C12" s="61" t="str">
        <f>C9</f>
        <v>BRIDGE</v>
      </c>
      <c r="D12" s="59">
        <f>+D9+1</f>
        <v>367</v>
      </c>
      <c r="E12" s="41" t="s">
        <v>29</v>
      </c>
      <c r="F12" s="42" t="s">
        <v>22</v>
      </c>
      <c r="G12" s="40" t="s">
        <v>31</v>
      </c>
      <c r="H12" s="63">
        <v>46187</v>
      </c>
      <c r="I12" s="77"/>
      <c r="J12" s="63">
        <v>46189</v>
      </c>
      <c r="K12" s="68">
        <v>44931</v>
      </c>
      <c r="L12" s="36">
        <v>46182</v>
      </c>
      <c r="M12" s="75" t="str">
        <f>M9</f>
        <v>06:00</v>
      </c>
      <c r="N12" s="36">
        <v>46187</v>
      </c>
      <c r="O12" s="55" t="s">
        <v>40</v>
      </c>
      <c r="P12" s="36">
        <v>46187</v>
      </c>
      <c r="Q12" s="55" t="s">
        <v>44</v>
      </c>
      <c r="R12" s="36">
        <v>46191</v>
      </c>
      <c r="S12" s="77"/>
      <c r="T12" s="12" t="s">
        <v>18</v>
      </c>
      <c r="U12" s="22" t="s">
        <v>19</v>
      </c>
      <c r="V12" s="26" t="s">
        <v>32</v>
      </c>
      <c r="W12" s="25" t="s">
        <v>35</v>
      </c>
      <c r="X12" s="25" t="s">
        <v>34</v>
      </c>
      <c r="Y12" s="54"/>
    </row>
    <row r="13" spans="2:25" ht="17.399999999999999">
      <c r="B13" s="58"/>
      <c r="C13" s="61"/>
      <c r="D13" s="59"/>
      <c r="E13" s="41"/>
      <c r="F13" s="53"/>
      <c r="G13" s="40"/>
      <c r="H13" s="64"/>
      <c r="J13" s="64"/>
      <c r="L13" s="36"/>
      <c r="M13" s="71"/>
      <c r="N13" s="36"/>
      <c r="O13" s="71"/>
      <c r="P13" s="36"/>
      <c r="Q13" s="71"/>
      <c r="R13" s="36"/>
      <c r="T13" s="12"/>
      <c r="U13" s="22"/>
      <c r="V13" s="56"/>
      <c r="W13" s="33"/>
      <c r="X13" s="25"/>
      <c r="Y13" s="54"/>
    </row>
    <row r="14" spans="2:25" ht="17.399999999999999">
      <c r="B14" s="58">
        <f>B11+2</f>
        <v>5</v>
      </c>
      <c r="C14" s="61" t="str">
        <f>C11</f>
        <v>SINAR SULAWESI</v>
      </c>
      <c r="D14" s="59">
        <f>+D11+1</f>
        <v>85</v>
      </c>
      <c r="E14" s="52" t="s">
        <v>29</v>
      </c>
      <c r="F14" s="53" t="s">
        <v>22</v>
      </c>
      <c r="G14" s="21" t="s">
        <v>31</v>
      </c>
      <c r="H14" s="63">
        <f>+H11+8</f>
        <v>46193</v>
      </c>
      <c r="I14" s="76"/>
      <c r="J14" s="63">
        <f>+J11+8</f>
        <v>46195</v>
      </c>
      <c r="K14" s="68">
        <v>44931</v>
      </c>
      <c r="L14" s="36">
        <v>46188</v>
      </c>
      <c r="M14" s="75" t="str">
        <f>M11</f>
        <v>00:01</v>
      </c>
      <c r="N14" s="36">
        <v>46192</v>
      </c>
      <c r="O14" s="55" t="str">
        <f>O11</f>
        <v>18:00</v>
      </c>
      <c r="P14" s="36">
        <v>46192</v>
      </c>
      <c r="Q14" s="55" t="str">
        <f>Q11</f>
        <v>21:00</v>
      </c>
      <c r="R14" s="36">
        <f>+R11+8</f>
        <v>46197</v>
      </c>
      <c r="S14" s="77"/>
      <c r="T14" s="12" t="s">
        <v>18</v>
      </c>
      <c r="U14" s="22" t="s">
        <v>19</v>
      </c>
      <c r="V14" s="26" t="s">
        <v>32</v>
      </c>
      <c r="W14" s="37" t="s">
        <v>36</v>
      </c>
      <c r="X14" s="25" t="s">
        <v>34</v>
      </c>
      <c r="Y14" s="54"/>
    </row>
    <row r="15" spans="2:25" ht="17.399999999999999">
      <c r="B15" s="58">
        <f>B12+2</f>
        <v>6</v>
      </c>
      <c r="C15" s="61" t="str">
        <f>C12</f>
        <v>BRIDGE</v>
      </c>
      <c r="D15" s="59">
        <f>+D12+1</f>
        <v>368</v>
      </c>
      <c r="E15" s="41" t="s">
        <v>29</v>
      </c>
      <c r="F15" s="42" t="s">
        <v>22</v>
      </c>
      <c r="G15" s="40" t="s">
        <v>31</v>
      </c>
      <c r="H15" s="63">
        <f>+H12+8</f>
        <v>46195</v>
      </c>
      <c r="I15" s="76"/>
      <c r="J15" s="63">
        <f>+J12+8</f>
        <v>46197</v>
      </c>
      <c r="K15" s="68">
        <v>44931</v>
      </c>
      <c r="L15" s="36">
        <f>+L12+8</f>
        <v>46190</v>
      </c>
      <c r="M15" s="75" t="str">
        <f>M12</f>
        <v>06:00</v>
      </c>
      <c r="N15" s="36">
        <f>+N12+8</f>
        <v>46195</v>
      </c>
      <c r="O15" s="55" t="str">
        <f>O12</f>
        <v>00:01</v>
      </c>
      <c r="P15" s="36">
        <f>+P12+8</f>
        <v>46195</v>
      </c>
      <c r="Q15" s="55" t="str">
        <f>Q12</f>
        <v>03:00</v>
      </c>
      <c r="R15" s="36">
        <f>+R12+8</f>
        <v>46199</v>
      </c>
      <c r="S15" s="77"/>
      <c r="T15" s="12" t="s">
        <v>18</v>
      </c>
      <c r="U15" s="22" t="s">
        <v>19</v>
      </c>
      <c r="V15" s="26" t="s">
        <v>32</v>
      </c>
      <c r="W15" s="25" t="s">
        <v>35</v>
      </c>
      <c r="X15" s="25" t="s">
        <v>34</v>
      </c>
      <c r="Y15" s="54"/>
    </row>
    <row r="16" spans="2:25" ht="17.399999999999999">
      <c r="B16" s="58"/>
      <c r="C16" s="61"/>
      <c r="D16" s="59"/>
      <c r="E16" s="41"/>
      <c r="F16" s="53"/>
      <c r="G16" s="40"/>
      <c r="H16" s="64"/>
      <c r="J16" s="64"/>
      <c r="L16" s="36"/>
      <c r="M16" s="71"/>
      <c r="N16" s="36"/>
      <c r="O16" s="71"/>
      <c r="P16" s="36"/>
      <c r="Q16" s="71"/>
      <c r="R16" s="36"/>
      <c r="T16" s="12"/>
      <c r="U16" s="22"/>
      <c r="V16" s="56"/>
      <c r="W16" s="33"/>
      <c r="X16" s="25"/>
      <c r="Y16" s="54"/>
    </row>
    <row r="17" spans="2:25" ht="17.399999999999999">
      <c r="B17" s="58">
        <f>B14+2</f>
        <v>7</v>
      </c>
      <c r="C17" s="61"/>
      <c r="D17" s="59"/>
      <c r="E17" s="52"/>
      <c r="F17" s="53"/>
      <c r="G17" s="21"/>
      <c r="H17" s="63"/>
      <c r="I17" s="76"/>
      <c r="J17" s="63"/>
      <c r="K17" s="68"/>
      <c r="L17" s="36"/>
      <c r="M17" s="75"/>
      <c r="N17" s="36"/>
      <c r="O17" s="55"/>
      <c r="P17" s="36"/>
      <c r="Q17" s="55"/>
      <c r="R17" s="36"/>
      <c r="S17" s="77"/>
      <c r="T17" s="12"/>
      <c r="U17" s="22"/>
      <c r="V17" s="26"/>
      <c r="W17" s="37"/>
      <c r="X17" s="25"/>
      <c r="Y17" s="54"/>
    </row>
    <row r="18" spans="2:25" ht="17.399999999999999">
      <c r="B18" s="58">
        <f>B15+2</f>
        <v>8</v>
      </c>
      <c r="C18" s="61" t="str">
        <f>C15</f>
        <v>BRIDGE</v>
      </c>
      <c r="D18" s="59">
        <f>+D15+1</f>
        <v>369</v>
      </c>
      <c r="E18" s="41" t="s">
        <v>29</v>
      </c>
      <c r="F18" s="42" t="s">
        <v>22</v>
      </c>
      <c r="G18" s="40" t="s">
        <v>31</v>
      </c>
      <c r="H18" s="63">
        <f>+H15+8</f>
        <v>46203</v>
      </c>
      <c r="I18" s="76"/>
      <c r="J18" s="63">
        <f>+J15+8</f>
        <v>46205</v>
      </c>
      <c r="K18" s="68">
        <v>44931</v>
      </c>
      <c r="L18" s="36">
        <f>+L15+8</f>
        <v>46198</v>
      </c>
      <c r="M18" s="75" t="str">
        <f>M15</f>
        <v>06:00</v>
      </c>
      <c r="N18" s="36">
        <f>+N15+8</f>
        <v>46203</v>
      </c>
      <c r="O18" s="55" t="str">
        <f>O15</f>
        <v>00:01</v>
      </c>
      <c r="P18" s="36">
        <f>+P15+8</f>
        <v>46203</v>
      </c>
      <c r="Q18" s="55" t="str">
        <f>Q15</f>
        <v>03:00</v>
      </c>
      <c r="R18" s="36">
        <f>+R15+8</f>
        <v>46207</v>
      </c>
      <c r="S18" s="77"/>
      <c r="T18" s="12" t="s">
        <v>18</v>
      </c>
      <c r="U18" s="22" t="s">
        <v>19</v>
      </c>
      <c r="V18" s="26" t="s">
        <v>32</v>
      </c>
      <c r="W18" s="25" t="s">
        <v>35</v>
      </c>
      <c r="X18" s="25" t="s">
        <v>34</v>
      </c>
      <c r="Y18" s="54"/>
    </row>
    <row r="19" spans="2:25" ht="17.399999999999999">
      <c r="B19" s="58"/>
      <c r="C19" s="61"/>
      <c r="D19" s="59"/>
      <c r="E19" s="41"/>
      <c r="F19" s="53"/>
      <c r="G19" s="40"/>
      <c r="H19" s="64"/>
      <c r="J19" s="64"/>
      <c r="L19" s="36"/>
      <c r="M19" s="71"/>
      <c r="N19" s="36"/>
      <c r="O19" s="71"/>
      <c r="P19" s="36"/>
      <c r="Q19" s="71"/>
      <c r="R19" s="36"/>
      <c r="S19" s="77"/>
      <c r="T19" s="12"/>
      <c r="U19" s="22"/>
      <c r="V19" s="56"/>
      <c r="W19" s="33"/>
      <c r="X19" s="25"/>
      <c r="Y19" s="54"/>
    </row>
    <row r="20" spans="2:25" ht="17.399999999999999">
      <c r="B20" s="58">
        <f>B17+2</f>
        <v>9</v>
      </c>
      <c r="C20" s="80" t="s">
        <v>37</v>
      </c>
      <c r="D20" s="81">
        <v>86</v>
      </c>
      <c r="E20" s="82" t="s">
        <v>29</v>
      </c>
      <c r="F20" s="83" t="s">
        <v>22</v>
      </c>
      <c r="G20" s="84" t="s">
        <v>31</v>
      </c>
      <c r="H20" s="85">
        <v>46200</v>
      </c>
      <c r="I20" s="92"/>
      <c r="J20" s="85">
        <v>46202</v>
      </c>
      <c r="K20" s="86">
        <v>44931</v>
      </c>
      <c r="L20" s="87">
        <v>46195</v>
      </c>
      <c r="M20" s="88" t="s">
        <v>53</v>
      </c>
      <c r="N20" s="87">
        <v>46199</v>
      </c>
      <c r="O20" s="88" t="s">
        <v>46</v>
      </c>
      <c r="P20" s="87">
        <v>46199</v>
      </c>
      <c r="Q20" s="88" t="s">
        <v>47</v>
      </c>
      <c r="R20" s="87">
        <v>46204</v>
      </c>
      <c r="S20" s="92"/>
      <c r="T20" s="93" t="s">
        <v>18</v>
      </c>
      <c r="U20" s="94" t="s">
        <v>19</v>
      </c>
      <c r="V20" s="95" t="s">
        <v>32</v>
      </c>
      <c r="W20" s="37" t="s">
        <v>36</v>
      </c>
      <c r="X20" s="25" t="s">
        <v>34</v>
      </c>
      <c r="Y20" s="54"/>
    </row>
    <row r="21" spans="2:25" ht="17.399999999999999">
      <c r="B21" s="58">
        <f>B18+2</f>
        <v>10</v>
      </c>
      <c r="C21" s="61" t="str">
        <f>C18</f>
        <v>BRIDGE</v>
      </c>
      <c r="D21" s="59">
        <f>+D18+1</f>
        <v>370</v>
      </c>
      <c r="E21" s="41" t="s">
        <v>29</v>
      </c>
      <c r="F21" s="42" t="s">
        <v>22</v>
      </c>
      <c r="G21" s="40" t="s">
        <v>31</v>
      </c>
      <c r="H21" s="63">
        <f>+H18+8</f>
        <v>46211</v>
      </c>
      <c r="I21" s="76"/>
      <c r="J21" s="63">
        <f>+J18+8</f>
        <v>46213</v>
      </c>
      <c r="K21" s="68">
        <v>44931</v>
      </c>
      <c r="L21" s="36">
        <f>+L18+8</f>
        <v>46206</v>
      </c>
      <c r="M21" s="75" t="str">
        <f>M18</f>
        <v>06:00</v>
      </c>
      <c r="N21" s="36">
        <f>+N18+8</f>
        <v>46211</v>
      </c>
      <c r="O21" s="55" t="str">
        <f>O18</f>
        <v>00:01</v>
      </c>
      <c r="P21" s="36">
        <f>+P18+8</f>
        <v>46211</v>
      </c>
      <c r="Q21" s="55" t="str">
        <f>Q18</f>
        <v>03:00</v>
      </c>
      <c r="R21" s="36">
        <f>+R18+8</f>
        <v>46215</v>
      </c>
      <c r="S21" s="77"/>
      <c r="T21" s="12" t="s">
        <v>18</v>
      </c>
      <c r="U21" s="22" t="s">
        <v>19</v>
      </c>
      <c r="V21" s="26" t="s">
        <v>32</v>
      </c>
      <c r="W21" s="25" t="s">
        <v>35</v>
      </c>
      <c r="X21" s="25" t="s">
        <v>34</v>
      </c>
      <c r="Y21" s="54"/>
    </row>
    <row r="22" spans="2:25" ht="17.399999999999999">
      <c r="B22" s="58"/>
      <c r="C22" s="61"/>
      <c r="D22" s="59"/>
      <c r="E22" s="41"/>
      <c r="F22" s="53"/>
      <c r="G22" s="40"/>
      <c r="H22" s="64"/>
      <c r="J22" s="64"/>
      <c r="L22" s="36"/>
      <c r="M22" s="71"/>
      <c r="N22" s="36"/>
      <c r="O22" s="71"/>
      <c r="P22" s="36"/>
      <c r="Q22" s="71"/>
      <c r="R22" s="36"/>
      <c r="S22" s="77"/>
      <c r="T22" s="12"/>
      <c r="U22" s="22"/>
      <c r="V22" s="56"/>
      <c r="W22" s="33"/>
      <c r="X22" s="25"/>
      <c r="Y22" s="54"/>
    </row>
    <row r="23" spans="2:25" ht="17.399999999999999">
      <c r="B23" s="58">
        <f>B20+2</f>
        <v>11</v>
      </c>
      <c r="C23" s="61" t="str">
        <f>C20</f>
        <v>SINAR SULAWESI</v>
      </c>
      <c r="D23" s="59">
        <f>+D20+1</f>
        <v>87</v>
      </c>
      <c r="E23" s="52" t="s">
        <v>29</v>
      </c>
      <c r="F23" s="53" t="s">
        <v>22</v>
      </c>
      <c r="G23" s="21" t="s">
        <v>31</v>
      </c>
      <c r="H23" s="63">
        <f>+H20+7</f>
        <v>46207</v>
      </c>
      <c r="I23" s="76"/>
      <c r="J23" s="63">
        <f>+J20+7</f>
        <v>46209</v>
      </c>
      <c r="K23" s="68">
        <v>44931</v>
      </c>
      <c r="L23" s="36">
        <f>+L20+7</f>
        <v>46202</v>
      </c>
      <c r="M23" s="75" t="str">
        <f>M20</f>
        <v>10:01</v>
      </c>
      <c r="N23" s="36">
        <f>+N20+7</f>
        <v>46206</v>
      </c>
      <c r="O23" s="55" t="str">
        <f>O20</f>
        <v>18:00</v>
      </c>
      <c r="P23" s="36">
        <f>+P20+7</f>
        <v>46206</v>
      </c>
      <c r="Q23" s="55" t="str">
        <f>Q20</f>
        <v>21:00</v>
      </c>
      <c r="R23" s="36">
        <f>+R20+7</f>
        <v>46211</v>
      </c>
      <c r="S23" s="77"/>
      <c r="T23" s="12" t="s">
        <v>18</v>
      </c>
      <c r="U23" s="22" t="s">
        <v>19</v>
      </c>
      <c r="V23" s="26" t="s">
        <v>32</v>
      </c>
      <c r="W23" s="37" t="s">
        <v>36</v>
      </c>
      <c r="X23" s="25" t="s">
        <v>34</v>
      </c>
      <c r="Y23" s="54"/>
    </row>
    <row r="24" spans="2:25" ht="17.399999999999999">
      <c r="B24" s="58">
        <f>B21+2</f>
        <v>12</v>
      </c>
      <c r="C24" s="80" t="s">
        <v>49</v>
      </c>
      <c r="D24" s="81">
        <v>86</v>
      </c>
      <c r="E24" s="89" t="s">
        <v>29</v>
      </c>
      <c r="F24" s="90" t="s">
        <v>22</v>
      </c>
      <c r="G24" s="91" t="s">
        <v>31</v>
      </c>
      <c r="H24" s="85">
        <v>46213</v>
      </c>
      <c r="I24" s="92"/>
      <c r="J24" s="85">
        <v>46215</v>
      </c>
      <c r="K24" s="92"/>
      <c r="L24" s="87">
        <v>46208</v>
      </c>
      <c r="M24" s="88" t="s">
        <v>50</v>
      </c>
      <c r="N24" s="87">
        <v>46213</v>
      </c>
      <c r="O24" s="88" t="s">
        <v>51</v>
      </c>
      <c r="P24" s="87">
        <v>46213</v>
      </c>
      <c r="Q24" s="88" t="s">
        <v>52</v>
      </c>
      <c r="R24" s="87">
        <v>46218</v>
      </c>
      <c r="S24" s="92"/>
      <c r="T24" s="93" t="s">
        <v>18</v>
      </c>
      <c r="U24" s="94" t="s">
        <v>19</v>
      </c>
      <c r="V24" s="95" t="s">
        <v>32</v>
      </c>
      <c r="W24" s="25" t="s">
        <v>35</v>
      </c>
      <c r="X24" s="25" t="s">
        <v>34</v>
      </c>
      <c r="Y24" s="54"/>
    </row>
    <row r="25" spans="2:25" ht="17.399999999999999">
      <c r="B25" s="58"/>
      <c r="C25" s="61"/>
      <c r="D25" s="59"/>
      <c r="E25" s="41"/>
      <c r="F25" s="53"/>
      <c r="G25" s="40"/>
      <c r="H25" s="64"/>
      <c r="J25" s="64"/>
      <c r="L25" s="36"/>
      <c r="M25" s="71"/>
      <c r="N25" s="36"/>
      <c r="O25" s="71"/>
      <c r="P25" s="36"/>
      <c r="Q25" s="71"/>
      <c r="R25" s="36"/>
      <c r="S25" s="77"/>
      <c r="T25" s="12"/>
      <c r="U25" s="22"/>
      <c r="V25" s="56"/>
      <c r="W25" s="33"/>
      <c r="X25" s="25"/>
      <c r="Y25" s="54"/>
    </row>
    <row r="26" spans="2:25" ht="17.399999999999999">
      <c r="B26" s="58">
        <f>B23+2</f>
        <v>13</v>
      </c>
      <c r="C26" s="61" t="str">
        <f>C23</f>
        <v>SINAR SULAWESI</v>
      </c>
      <c r="D26" s="59">
        <f>+D23+1</f>
        <v>88</v>
      </c>
      <c r="E26" s="52" t="s">
        <v>29</v>
      </c>
      <c r="F26" s="53" t="s">
        <v>22</v>
      </c>
      <c r="G26" s="21" t="s">
        <v>31</v>
      </c>
      <c r="H26" s="63">
        <f>+H23+7</f>
        <v>46214</v>
      </c>
      <c r="I26" s="76"/>
      <c r="J26" s="63">
        <f>+J23+7</f>
        <v>46216</v>
      </c>
      <c r="K26" s="68">
        <v>44931</v>
      </c>
      <c r="L26" s="36">
        <f>+L23+7</f>
        <v>46209</v>
      </c>
      <c r="M26" s="75" t="str">
        <f>M23</f>
        <v>10:01</v>
      </c>
      <c r="N26" s="36">
        <f>+N23+7</f>
        <v>46213</v>
      </c>
      <c r="O26" s="55" t="str">
        <f>O23</f>
        <v>18:00</v>
      </c>
      <c r="P26" s="36">
        <f>+P23+7</f>
        <v>46213</v>
      </c>
      <c r="Q26" s="55" t="str">
        <f>Q23</f>
        <v>21:00</v>
      </c>
      <c r="R26" s="36">
        <f>+R23+7</f>
        <v>46218</v>
      </c>
      <c r="S26" s="77"/>
      <c r="T26" s="12" t="s">
        <v>18</v>
      </c>
      <c r="U26" s="22" t="s">
        <v>19</v>
      </c>
      <c r="V26" s="26" t="s">
        <v>32</v>
      </c>
      <c r="W26" s="37" t="s">
        <v>36</v>
      </c>
      <c r="X26" s="25" t="s">
        <v>34</v>
      </c>
      <c r="Y26" s="54"/>
    </row>
    <row r="27" spans="2:25" ht="17.399999999999999">
      <c r="B27" s="58">
        <f>B24+2</f>
        <v>14</v>
      </c>
      <c r="C27" s="61" t="str">
        <f>C24</f>
        <v>JOANNA</v>
      </c>
      <c r="D27" s="59">
        <f>+D24+1</f>
        <v>87</v>
      </c>
      <c r="E27" s="41" t="s">
        <v>29</v>
      </c>
      <c r="F27" s="42" t="s">
        <v>22</v>
      </c>
      <c r="G27" s="40" t="s">
        <v>31</v>
      </c>
      <c r="H27" s="63">
        <f>+H24+7</f>
        <v>46220</v>
      </c>
      <c r="I27" s="76"/>
      <c r="J27" s="63">
        <f>+J24+7</f>
        <v>46222</v>
      </c>
      <c r="K27" s="68">
        <v>44931</v>
      </c>
      <c r="L27" s="36">
        <f>+L24+7</f>
        <v>46215</v>
      </c>
      <c r="M27" s="75" t="str">
        <f>M24</f>
        <v>08:00</v>
      </c>
      <c r="N27" s="36">
        <f>+N24+7</f>
        <v>46220</v>
      </c>
      <c r="O27" s="55" t="str">
        <f>O24</f>
        <v>02:00</v>
      </c>
      <c r="P27" s="36">
        <f>+P24+7</f>
        <v>46220</v>
      </c>
      <c r="Q27" s="55" t="str">
        <f>Q24</f>
        <v>05:00</v>
      </c>
      <c r="R27" s="36">
        <f>+R24+7</f>
        <v>46225</v>
      </c>
      <c r="S27" s="77"/>
      <c r="T27" s="12" t="s">
        <v>18</v>
      </c>
      <c r="U27" s="22" t="s">
        <v>19</v>
      </c>
      <c r="V27" s="26" t="s">
        <v>32</v>
      </c>
      <c r="W27" s="25" t="s">
        <v>35</v>
      </c>
      <c r="X27" s="25" t="s">
        <v>34</v>
      </c>
      <c r="Y27" s="54"/>
    </row>
    <row r="28" spans="2:25" ht="17.399999999999999">
      <c r="B28" s="58"/>
      <c r="C28" s="61"/>
      <c r="D28" s="59"/>
      <c r="E28" s="41"/>
      <c r="F28" s="53"/>
      <c r="G28" s="40"/>
      <c r="H28" s="64"/>
      <c r="I28" s="76"/>
      <c r="J28" s="64"/>
      <c r="K28" s="78"/>
      <c r="L28" s="36"/>
      <c r="M28" s="79"/>
      <c r="N28" s="36"/>
      <c r="O28" s="71"/>
      <c r="P28" s="36"/>
      <c r="Q28" s="71"/>
      <c r="R28" s="36"/>
      <c r="S28" s="77"/>
      <c r="T28" s="12"/>
      <c r="U28" s="22"/>
      <c r="V28" s="56"/>
      <c r="W28" s="33"/>
      <c r="X28" s="25"/>
      <c r="Y28" s="54"/>
    </row>
    <row r="29" spans="2:25" ht="17.399999999999999">
      <c r="B29" s="58">
        <f>B26+2</f>
        <v>15</v>
      </c>
      <c r="C29" s="61" t="str">
        <f>C26</f>
        <v>SINAR SULAWESI</v>
      </c>
      <c r="D29" s="59">
        <f>+D26+1</f>
        <v>89</v>
      </c>
      <c r="E29" s="52" t="s">
        <v>29</v>
      </c>
      <c r="F29" s="53" t="s">
        <v>22</v>
      </c>
      <c r="G29" s="21" t="s">
        <v>31</v>
      </c>
      <c r="H29" s="63">
        <f>+H26+7</f>
        <v>46221</v>
      </c>
      <c r="I29" s="76"/>
      <c r="J29" s="63">
        <f>+J26+7</f>
        <v>46223</v>
      </c>
      <c r="K29" s="68">
        <v>44931</v>
      </c>
      <c r="L29" s="36">
        <f>+L26+7</f>
        <v>46216</v>
      </c>
      <c r="M29" s="75" t="str">
        <f>M26</f>
        <v>10:01</v>
      </c>
      <c r="N29" s="36">
        <f>+N26+7</f>
        <v>46220</v>
      </c>
      <c r="O29" s="55" t="str">
        <f>O26</f>
        <v>18:00</v>
      </c>
      <c r="P29" s="36">
        <f>+P26+7</f>
        <v>46220</v>
      </c>
      <c r="Q29" s="55" t="str">
        <f>Q26</f>
        <v>21:00</v>
      </c>
      <c r="R29" s="36">
        <f>+R26+7</f>
        <v>46225</v>
      </c>
      <c r="S29" s="77"/>
      <c r="T29" s="12" t="s">
        <v>18</v>
      </c>
      <c r="U29" s="22" t="s">
        <v>19</v>
      </c>
      <c r="V29" s="26" t="s">
        <v>32</v>
      </c>
      <c r="W29" s="37" t="s">
        <v>36</v>
      </c>
      <c r="X29" s="25" t="s">
        <v>34</v>
      </c>
      <c r="Y29" s="54"/>
    </row>
    <row r="30" spans="2:25" ht="17.399999999999999">
      <c r="B30" s="58">
        <f>B27+2</f>
        <v>16</v>
      </c>
      <c r="C30" s="61" t="str">
        <f>C27</f>
        <v>JOANNA</v>
      </c>
      <c r="D30" s="59">
        <f>+D27+1</f>
        <v>88</v>
      </c>
      <c r="E30" s="41" t="s">
        <v>29</v>
      </c>
      <c r="F30" s="42" t="s">
        <v>22</v>
      </c>
      <c r="G30" s="40" t="s">
        <v>31</v>
      </c>
      <c r="H30" s="63">
        <f>+H27+7</f>
        <v>46227</v>
      </c>
      <c r="I30" s="76"/>
      <c r="J30" s="63">
        <f>+J27+7</f>
        <v>46229</v>
      </c>
      <c r="K30" s="68">
        <v>44931</v>
      </c>
      <c r="L30" s="36">
        <f>+L27+7</f>
        <v>46222</v>
      </c>
      <c r="M30" s="75" t="str">
        <f>M27</f>
        <v>08:00</v>
      </c>
      <c r="N30" s="36">
        <f>+N27+7</f>
        <v>46227</v>
      </c>
      <c r="O30" s="55" t="str">
        <f>O27</f>
        <v>02:00</v>
      </c>
      <c r="P30" s="36">
        <f>+P27+7</f>
        <v>46227</v>
      </c>
      <c r="Q30" s="55" t="str">
        <f>Q27</f>
        <v>05:00</v>
      </c>
      <c r="R30" s="36">
        <f>+R27+7</f>
        <v>46232</v>
      </c>
      <c r="S30" s="77"/>
      <c r="T30" s="12" t="s">
        <v>18</v>
      </c>
      <c r="U30" s="22" t="s">
        <v>19</v>
      </c>
      <c r="V30" s="26" t="s">
        <v>32</v>
      </c>
      <c r="W30" s="25" t="s">
        <v>35</v>
      </c>
      <c r="X30" s="25" t="s">
        <v>34</v>
      </c>
      <c r="Y30" s="54"/>
    </row>
    <row r="31" spans="2:25" ht="17.399999999999999">
      <c r="B31" s="58"/>
      <c r="C31" s="61"/>
      <c r="D31" s="59"/>
      <c r="E31" s="41"/>
      <c r="F31" s="53"/>
      <c r="G31" s="40"/>
      <c r="H31" s="64"/>
      <c r="I31" s="76"/>
      <c r="J31" s="64"/>
      <c r="K31" s="68"/>
      <c r="L31" s="36"/>
      <c r="M31" s="79"/>
      <c r="N31" s="36"/>
      <c r="O31" s="71"/>
      <c r="P31" s="36"/>
      <c r="Q31" s="71"/>
      <c r="R31" s="36"/>
      <c r="S31" s="77"/>
      <c r="T31" s="12"/>
      <c r="U31" s="22"/>
      <c r="V31" s="56"/>
      <c r="W31" s="33"/>
      <c r="X31" s="25"/>
      <c r="Y31" s="54"/>
    </row>
    <row r="32" spans="2:25" ht="17.399999999999999">
      <c r="B32" s="58">
        <f>B29+2</f>
        <v>17</v>
      </c>
      <c r="C32" s="61" t="str">
        <f>C29</f>
        <v>SINAR SULAWESI</v>
      </c>
      <c r="D32" s="59">
        <f>+D29+1</f>
        <v>90</v>
      </c>
      <c r="E32" s="52" t="s">
        <v>29</v>
      </c>
      <c r="F32" s="53" t="s">
        <v>22</v>
      </c>
      <c r="G32" s="21" t="s">
        <v>31</v>
      </c>
      <c r="H32" s="63">
        <f>+H29+7</f>
        <v>46228</v>
      </c>
      <c r="I32" s="76"/>
      <c r="J32" s="63">
        <f>+J29+7</f>
        <v>46230</v>
      </c>
      <c r="K32" s="68">
        <v>44931</v>
      </c>
      <c r="L32" s="36">
        <f>+L29+7</f>
        <v>46223</v>
      </c>
      <c r="M32" s="75" t="str">
        <f>M29</f>
        <v>10:01</v>
      </c>
      <c r="N32" s="36">
        <f>+N29+7</f>
        <v>46227</v>
      </c>
      <c r="O32" s="55" t="str">
        <f>O29</f>
        <v>18:00</v>
      </c>
      <c r="P32" s="36">
        <f>+P29+7</f>
        <v>46227</v>
      </c>
      <c r="Q32" s="55" t="str">
        <f>Q29</f>
        <v>21:00</v>
      </c>
      <c r="R32" s="36">
        <f>+R29+7</f>
        <v>46232</v>
      </c>
      <c r="S32" s="77"/>
      <c r="T32" s="12" t="s">
        <v>18</v>
      </c>
      <c r="U32" s="22" t="s">
        <v>19</v>
      </c>
      <c r="V32" s="26" t="s">
        <v>32</v>
      </c>
      <c r="W32" s="37" t="s">
        <v>36</v>
      </c>
      <c r="X32" s="25" t="s">
        <v>34</v>
      </c>
      <c r="Y32" s="54"/>
    </row>
    <row r="33" spans="2:25" ht="17.399999999999999">
      <c r="B33" s="58">
        <f>B30+2</f>
        <v>18</v>
      </c>
      <c r="C33" s="61" t="str">
        <f>C30</f>
        <v>JOANNA</v>
      </c>
      <c r="D33" s="59">
        <f>+D30+1</f>
        <v>89</v>
      </c>
      <c r="E33" s="41" t="s">
        <v>29</v>
      </c>
      <c r="F33" s="42" t="s">
        <v>22</v>
      </c>
      <c r="G33" s="40" t="s">
        <v>31</v>
      </c>
      <c r="H33" s="63">
        <f>+H30+7</f>
        <v>46234</v>
      </c>
      <c r="I33" s="76"/>
      <c r="J33" s="63">
        <f>+J30+7</f>
        <v>46236</v>
      </c>
      <c r="K33" s="68">
        <v>44931</v>
      </c>
      <c r="L33" s="36">
        <f>+L30+7</f>
        <v>46229</v>
      </c>
      <c r="M33" s="75" t="str">
        <f>M30</f>
        <v>08:00</v>
      </c>
      <c r="N33" s="36">
        <f>+N30+7</f>
        <v>46234</v>
      </c>
      <c r="O33" s="55" t="str">
        <f>O30</f>
        <v>02:00</v>
      </c>
      <c r="P33" s="36">
        <f>+P30+7</f>
        <v>46234</v>
      </c>
      <c r="Q33" s="55" t="str">
        <f>Q30</f>
        <v>05:00</v>
      </c>
      <c r="R33" s="36">
        <f>+R30+7</f>
        <v>46239</v>
      </c>
      <c r="S33" s="77"/>
      <c r="T33" s="12" t="s">
        <v>18</v>
      </c>
      <c r="U33" s="22" t="s">
        <v>19</v>
      </c>
      <c r="V33" s="26" t="s">
        <v>32</v>
      </c>
      <c r="W33" s="25" t="s">
        <v>35</v>
      </c>
      <c r="X33" s="25" t="s">
        <v>34</v>
      </c>
      <c r="Y33" s="54"/>
    </row>
    <row r="34" spans="2:25" ht="21" customHeight="1" thickBot="1">
      <c r="B34" s="58"/>
      <c r="C34" s="73"/>
      <c r="D34" s="60"/>
      <c r="E34" s="41"/>
      <c r="F34" s="43"/>
      <c r="G34" s="48"/>
      <c r="H34" s="65"/>
      <c r="I34" s="38"/>
      <c r="J34" s="74"/>
      <c r="K34" s="67"/>
      <c r="L34" s="36"/>
      <c r="M34" s="70"/>
      <c r="N34" s="36"/>
      <c r="O34" s="49"/>
      <c r="P34" s="36"/>
      <c r="Q34" s="49"/>
      <c r="R34" s="36"/>
      <c r="S34" s="38"/>
      <c r="T34" s="44"/>
      <c r="U34" s="22"/>
      <c r="V34" s="39"/>
      <c r="W34" s="51"/>
      <c r="X34" s="25"/>
    </row>
    <row r="35" spans="2:25" ht="21" customHeight="1" thickTop="1">
      <c r="B35" s="46"/>
      <c r="C35" s="45"/>
      <c r="D35" s="47"/>
      <c r="E35" s="47"/>
      <c r="F35" s="8"/>
      <c r="G35" s="8"/>
      <c r="H35" s="8"/>
      <c r="I35" s="8"/>
      <c r="J35" s="45"/>
      <c r="K35" s="8"/>
      <c r="L35" s="47"/>
      <c r="M35" s="47"/>
      <c r="N35" s="47"/>
      <c r="O35" s="8"/>
      <c r="P35" s="47"/>
      <c r="Q35" s="8"/>
      <c r="R35" s="47"/>
      <c r="S35" s="8"/>
      <c r="T35" s="8"/>
      <c r="U35" s="50"/>
      <c r="V35" s="50"/>
      <c r="X35" s="50"/>
    </row>
    <row r="36" spans="2:25" ht="22.95" customHeight="1">
      <c r="B36" s="14"/>
      <c r="C36" s="112" t="s">
        <v>25</v>
      </c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</row>
    <row r="37" spans="2:25" ht="19.5" customHeight="1"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</row>
    <row r="38" spans="2:25" ht="21"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</row>
    <row r="39" spans="2:25" ht="21"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</row>
  </sheetData>
  <sheetProtection selectLockedCells="1" selectUnlockedCells="1"/>
  <mergeCells count="21">
    <mergeCell ref="C38:U38"/>
    <mergeCell ref="C39:U39"/>
    <mergeCell ref="C36:U36"/>
    <mergeCell ref="U5:U6"/>
    <mergeCell ref="H6:I6"/>
    <mergeCell ref="J6:K6"/>
    <mergeCell ref="L5:M5"/>
    <mergeCell ref="T5:T6"/>
    <mergeCell ref="B5:B6"/>
    <mergeCell ref="N5:Q5"/>
    <mergeCell ref="V5:V6"/>
    <mergeCell ref="C37:U37"/>
    <mergeCell ref="P6:Q6"/>
    <mergeCell ref="D5:G5"/>
    <mergeCell ref="C5:C6"/>
    <mergeCell ref="F1:M1"/>
    <mergeCell ref="N6:O6"/>
    <mergeCell ref="H5:K5"/>
    <mergeCell ref="L6:M6"/>
    <mergeCell ref="R5:S6"/>
    <mergeCell ref="F2:M2"/>
  </mergeCells>
  <printOptions horizontalCentered="1"/>
  <pageMargins left="0.35433070866141703" right="0.31496062992126" top="0.31496062992126" bottom="0.31496062992126" header="0.511811023622047" footer="0.511811023622047"/>
  <pageSetup paperSize="9" scale="70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/>
  </sheetViews>
  <sheetFormatPr defaultColWidth="11" defaultRowHeight="13.2"/>
  <cols>
    <col min="1" max="1" width="7.6640625" style="1" customWidth="1"/>
    <col min="2" max="2" width="23.33203125" style="1" customWidth="1"/>
    <col min="3" max="16384" width="11" style="1"/>
  </cols>
  <sheetData>
    <row r="1" spans="1:2" ht="12.75" customHeight="1">
      <c r="A1" s="9" t="s">
        <v>3</v>
      </c>
      <c r="B1" s="9" t="s">
        <v>4</v>
      </c>
    </row>
    <row r="2" spans="1:2" ht="17.399999999999999">
      <c r="A2" s="9">
        <v>1</v>
      </c>
      <c r="B2" s="10" t="s">
        <v>21</v>
      </c>
    </row>
    <row r="3" spans="1:2" ht="17.399999999999999">
      <c r="A3" s="9">
        <f>+A2+1</f>
        <v>2</v>
      </c>
      <c r="B3" s="10" t="s">
        <v>23</v>
      </c>
    </row>
    <row r="4" spans="1:2" ht="17.399999999999999">
      <c r="A4" s="9">
        <v>3</v>
      </c>
      <c r="B4" s="10" t="s">
        <v>24</v>
      </c>
    </row>
    <row r="5" spans="1:2" ht="17.399999999999999">
      <c r="A5" s="9">
        <v>4</v>
      </c>
      <c r="B5" s="10" t="s">
        <v>17</v>
      </c>
    </row>
    <row r="6" spans="1:2" ht="17.399999999999999">
      <c r="A6" s="9">
        <v>5</v>
      </c>
      <c r="B6" s="10" t="s">
        <v>26</v>
      </c>
    </row>
    <row r="7" spans="1:2" ht="17.399999999999999">
      <c r="A7" s="9">
        <v>6</v>
      </c>
      <c r="B7" s="10" t="s">
        <v>20</v>
      </c>
    </row>
  </sheetData>
  <sheetProtection selectLockedCells="1" selectUnlockedCells="1"/>
  <pageMargins left="0.35208333333333336" right="0.31458333333333333" top="0.92638888888888893" bottom="0.92638888888888893" header="0.78749999999999998" footer="0.78749999999999998"/>
  <pageSetup paperSize="9" firstPageNumber="0" orientation="portrait" horizontalDpi="300" verticalDpi="300" r:id="rId1"/>
  <headerFooter alignWithMargins="0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" defaultRowHeight="13.2"/>
  <cols>
    <col min="1" max="16384" width="11" style="1"/>
  </cols>
  <sheetData/>
  <sheetProtection selectLockedCells="1" selectUnlockedCells="1"/>
  <pageMargins left="0.35208333333333336" right="0.31458333333333333" top="0.92638888888888893" bottom="0.92638888888888893" header="0.78749999999999998" footer="0.78749999999999998"/>
  <pageSetup paperSize="9" firstPageNumber="0" orientation="portrait" horizontalDpi="300" verticalDpi="300" r:id="rId1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TABEL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 Susanto</dc:creator>
  <cp:lastModifiedBy>importsoc</cp:lastModifiedBy>
  <cp:lastPrinted>2026-06-11T03:31:16Z</cp:lastPrinted>
  <dcterms:created xsi:type="dcterms:W3CDTF">2014-05-13T06:58:01Z</dcterms:created>
  <dcterms:modified xsi:type="dcterms:W3CDTF">2026-06-19T08:54:24Z</dcterms:modified>
</cp:coreProperties>
</file>