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060CAF9C-5ECD-493E-A86C-F8C60E408DA5}" xr6:coauthVersionLast="47" xr6:coauthVersionMax="47" xr10:uidLastSave="{00000000-0000-0000-0000-000000000000}"/>
  <bookViews>
    <workbookView xWindow="-120" yWindow="-120" windowWidth="29040" windowHeight="15720" xr2:uid="{F164C7E2-B631-4512-A512-174CD58F4B9B}"/>
  </bookViews>
  <sheets>
    <sheet name="SINGAPORE" sheetId="1" r:id="rId1"/>
  </sheets>
  <definedNames>
    <definedName name="_xlnm.Print_Area" localSheetId="0">SINGAPORE!$A$1:$F$204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4" i="1" l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E134" i="1"/>
  <c r="F134" i="1" s="1"/>
  <c r="F133" i="1"/>
  <c r="F132" i="1"/>
  <c r="E131" i="1"/>
  <c r="F131" i="1" s="1"/>
  <c r="F130" i="1"/>
  <c r="E129" i="1"/>
  <c r="F129" i="1" s="1"/>
  <c r="F128" i="1"/>
  <c r="F127" i="1"/>
  <c r="E125" i="1"/>
  <c r="E126" i="1" s="1"/>
  <c r="F126" i="1" s="1"/>
  <c r="E124" i="1"/>
  <c r="F124" i="1" s="1"/>
  <c r="F123" i="1"/>
  <c r="A114" i="1"/>
  <c r="D112" i="1"/>
  <c r="D114" i="1" s="1"/>
  <c r="D110" i="1"/>
  <c r="D111" i="1" s="1"/>
  <c r="D113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6" i="1"/>
  <c r="D128" i="1" l="1"/>
  <c r="D129" i="1" s="1"/>
  <c r="D127" i="1"/>
  <c r="F125" i="1"/>
  <c r="D130" i="1" l="1"/>
  <c r="D131" i="1"/>
  <c r="D134" i="1" s="1"/>
  <c r="D137" i="1" s="1"/>
  <c r="D132" i="1" l="1"/>
  <c r="D133" i="1"/>
  <c r="D135" i="1" l="1"/>
  <c r="D136" i="1"/>
  <c r="D138" i="1" l="1"/>
  <c r="D139" i="1"/>
  <c r="D140" i="1" l="1"/>
  <c r="D141" i="1"/>
  <c r="D144" i="1" s="1"/>
  <c r="D149" i="1" l="1"/>
  <c r="D155" i="1" s="1"/>
  <c r="D159" i="1" s="1"/>
  <c r="D148" i="1"/>
  <c r="D147" i="1"/>
  <c r="D142" i="1"/>
  <c r="D143" i="1"/>
  <c r="D145" i="1" l="1"/>
  <c r="D146" i="1"/>
  <c r="D152" i="1"/>
  <c r="D158" i="1" s="1"/>
  <c r="D150" i="1"/>
  <c r="D153" i="1" s="1"/>
  <c r="D151" i="1"/>
  <c r="D154" i="1" s="1"/>
  <c r="D160" i="1" s="1"/>
  <c r="D165" i="1" s="1"/>
  <c r="D170" i="1" s="1"/>
  <c r="D175" i="1" s="1"/>
  <c r="D166" i="1"/>
  <c r="D164" i="1"/>
  <c r="D171" i="1" l="1"/>
  <c r="D176" i="1" s="1"/>
  <c r="D169" i="1"/>
  <c r="D174" i="1" s="1"/>
  <c r="D179" i="1" s="1"/>
  <c r="D157" i="1"/>
  <c r="D162" i="1" s="1"/>
  <c r="D167" i="1" s="1"/>
  <c r="D172" i="1" s="1"/>
  <c r="D156" i="1"/>
  <c r="D163" i="1" l="1"/>
  <c r="D161" i="1"/>
  <c r="D168" i="1" s="1"/>
  <c r="D173" i="1" s="1"/>
  <c r="D180" i="1"/>
  <c r="D181" i="1"/>
  <c r="D185" i="1" s="1"/>
  <c r="D184" i="1" l="1"/>
  <c r="D188" i="1" s="1"/>
  <c r="D183" i="1"/>
  <c r="D178" i="1"/>
  <c r="D177" i="1"/>
  <c r="D182" i="1" s="1"/>
  <c r="D187" i="1" l="1"/>
  <c r="D191" i="1" s="1"/>
  <c r="D186" i="1"/>
  <c r="D190" i="1" l="1"/>
  <c r="D194" i="1" s="1"/>
  <c r="D189" i="1"/>
  <c r="D193" i="1" l="1"/>
  <c r="D192" i="1"/>
</calcChain>
</file>

<file path=xl/sharedStrings.xml><?xml version="1.0" encoding="utf-8"?>
<sst xmlns="http://schemas.openxmlformats.org/spreadsheetml/2006/main" count="483" uniqueCount="242">
  <si>
    <t>HAIPHONG- SINGAPORE</t>
  </si>
  <si>
    <t>Update</t>
  </si>
  <si>
    <t>FEEDER/VOYAGE</t>
  </si>
  <si>
    <t>TERMINAL</t>
  </si>
  <si>
    <t>ETD  Mon/FRI</t>
  </si>
  <si>
    <t>ETA</t>
  </si>
  <si>
    <t>HPH</t>
  </si>
  <si>
    <t>SINGAPORE</t>
  </si>
  <si>
    <t>MTT SAPANGAR</t>
  </si>
  <si>
    <t>5IU1KS1NC</t>
  </si>
  <si>
    <t>Tan Vu Terminal</t>
  </si>
  <si>
    <t>SINAR SABA</t>
  </si>
  <si>
    <t>NVX / 012S</t>
  </si>
  <si>
    <t>TAN VU Terminal</t>
  </si>
  <si>
    <t>INSPIRE</t>
  </si>
  <si>
    <t>5IU1OS1NC</t>
  </si>
  <si>
    <t>NVX / 5IU1MW1NC</t>
  </si>
  <si>
    <t>5IU1SS1NC</t>
  </si>
  <si>
    <t xml:space="preserve"> INSPIRE</t>
  </si>
  <si>
    <t>NVX / 075S</t>
  </si>
  <si>
    <t>5IU1WS1NC</t>
  </si>
  <si>
    <t>NVX / 014S</t>
  </si>
  <si>
    <t>5IU20S1NC</t>
  </si>
  <si>
    <t>5IU24S1NC</t>
  </si>
  <si>
    <t>5IU28S1NC</t>
  </si>
  <si>
    <t xml:space="preserve">INSPIRE
</t>
  </si>
  <si>
    <t>5IU2CS1NC</t>
  </si>
  <si>
    <t xml:space="preserve">CTP FORTUNE
</t>
  </si>
  <si>
    <t>5IU2EW1NC</t>
  </si>
  <si>
    <t>APL JEDDAH</t>
  </si>
  <si>
    <t>5IU2KS1NC</t>
  </si>
  <si>
    <t>BANGKOK</t>
  </si>
  <si>
    <t>5IU2IW1NC</t>
  </si>
  <si>
    <t>CTP FORTUNE</t>
  </si>
  <si>
    <t>5IU2OS1NC</t>
  </si>
  <si>
    <t>5IU2MW1NC</t>
  </si>
  <si>
    <t>KUO LIN</t>
  </si>
  <si>
    <t>4IUS2S1NC</t>
  </si>
  <si>
    <t>5IU2QW1NC</t>
  </si>
  <si>
    <t>5IU2WS1NC</t>
  </si>
  <si>
    <t>5IU2UW1NC</t>
  </si>
  <si>
    <t>5IU30S1NC</t>
  </si>
  <si>
    <t>5IU2YW1NC</t>
  </si>
  <si>
    <t>5IU34S1NC</t>
  </si>
  <si>
    <t>5IU32W1NC</t>
  </si>
  <si>
    <t>5IU38S1NC</t>
  </si>
  <si>
    <t>SINAR BANDUNG</t>
  </si>
  <si>
    <t>5IU36W1NC</t>
  </si>
  <si>
    <t>5IU3AW1NC</t>
  </si>
  <si>
    <t>5IU3GS1NC</t>
  </si>
  <si>
    <t>INCRES</t>
  </si>
  <si>
    <t>5IU3EW1NC</t>
  </si>
  <si>
    <t>5IU3KS1NC</t>
  </si>
  <si>
    <t>5IU3IW1NC</t>
  </si>
  <si>
    <t>5IU3OS1NC</t>
  </si>
  <si>
    <t>5IU3MW1NC</t>
  </si>
  <si>
    <t>5IU3SS1NC</t>
  </si>
  <si>
    <t>5IU3QW1NC</t>
  </si>
  <si>
    <t>5IU3WS1NC</t>
  </si>
  <si>
    <t>5IU3UW1NC</t>
  </si>
  <si>
    <t xml:space="preserve">
5IU42W1NC</t>
  </si>
  <si>
    <t xml:space="preserve">BANGKOK
</t>
  </si>
  <si>
    <t>5IU44S1NC</t>
  </si>
  <si>
    <t>GREEN WAVE</t>
  </si>
  <si>
    <t>4IUSKS1NC</t>
  </si>
  <si>
    <t>CNC SATURN</t>
  </si>
  <si>
    <t xml:space="preserve">
5IU48S1NC</t>
  </si>
  <si>
    <t>PRIDE PACIFIC</t>
  </si>
  <si>
    <t>046S</t>
  </si>
  <si>
    <t>NAM DINH VU port</t>
  </si>
  <si>
    <t>YM INSTRUCTION</t>
  </si>
  <si>
    <t>310S</t>
  </si>
  <si>
    <t xml:space="preserve">
CTP FORTUNE</t>
  </si>
  <si>
    <t>5IU4CS1NC</t>
  </si>
  <si>
    <t>5IU46W1NC</t>
  </si>
  <si>
    <t xml:space="preserve">CNC SATURN
</t>
  </si>
  <si>
    <t>5IU4AW1NC</t>
  </si>
  <si>
    <t xml:space="preserve">AEGEAN EXPRESS
</t>
  </si>
  <si>
    <t>5IU4GS1NC</t>
  </si>
  <si>
    <t>047S</t>
  </si>
  <si>
    <t>NAM DINH VU</t>
  </si>
  <si>
    <t>5IU4EW1NC</t>
  </si>
  <si>
    <t>Tan Vu</t>
  </si>
  <si>
    <t xml:space="preserve">
5IU4KS1NC</t>
  </si>
  <si>
    <t xml:space="preserve">Tan Vu </t>
  </si>
  <si>
    <t>NORDOCELOT</t>
  </si>
  <si>
    <t>003S</t>
  </si>
  <si>
    <t xml:space="preserve">NAM DINH VU </t>
  </si>
  <si>
    <t>AEGEAN EXPRESS</t>
  </si>
  <si>
    <t>5IU4IW1NC</t>
  </si>
  <si>
    <t>048S</t>
  </si>
  <si>
    <t>YM HEIGHTS</t>
  </si>
  <si>
    <t>371S</t>
  </si>
  <si>
    <t>5IU4SS1NC</t>
  </si>
  <si>
    <t>5IU4WS1NC</t>
  </si>
  <si>
    <t>YM HAWK</t>
  </si>
  <si>
    <t>342S</t>
  </si>
  <si>
    <t>372S</t>
  </si>
  <si>
    <t>5IU4YW1NC</t>
  </si>
  <si>
    <t xml:space="preserve"> PRIDE PACIFIC</t>
  </si>
  <si>
    <t>050S</t>
  </si>
  <si>
    <t>5IU4UW1NC</t>
  </si>
  <si>
    <t xml:space="preserve"> CTP MAKASSAR</t>
  </si>
  <si>
    <t>486S</t>
  </si>
  <si>
    <t>JIN JI YUAN</t>
  </si>
  <si>
    <t>188S</t>
  </si>
  <si>
    <t>INTERACTION</t>
  </si>
  <si>
    <t>258S</t>
  </si>
  <si>
    <t xml:space="preserve"> WARNOW CHIEF</t>
  </si>
  <si>
    <t>056S</t>
  </si>
  <si>
    <t>CTP MAKASSAR</t>
  </si>
  <si>
    <t>487s</t>
  </si>
  <si>
    <t>TAN VU</t>
  </si>
  <si>
    <t>5IU5AW1NC</t>
  </si>
  <si>
    <t>SANTA LOUKIA</t>
  </si>
  <si>
    <t>247S</t>
  </si>
  <si>
    <t>311S</t>
  </si>
  <si>
    <t>488S</t>
  </si>
  <si>
    <t>WARNOW CHIEF</t>
  </si>
  <si>
    <t>057S</t>
  </si>
  <si>
    <t>312S</t>
  </si>
  <si>
    <t>489S</t>
  </si>
  <si>
    <t>5IU5MW1NC</t>
  </si>
  <si>
    <t xml:space="preserve"> 375S</t>
  </si>
  <si>
    <t>5IU5QW1NC</t>
  </si>
  <si>
    <t>5IU5WS1NC</t>
  </si>
  <si>
    <t>5IU60S1NC</t>
  </si>
  <si>
    <t>5IU5YW1NC</t>
  </si>
  <si>
    <t>KOTA NABIL</t>
  </si>
  <si>
    <t>0240S</t>
  </si>
  <si>
    <t>HAIPHONG</t>
  </si>
  <si>
    <t>5IU64S1NC</t>
  </si>
  <si>
    <t>5IU68S1NC</t>
  </si>
  <si>
    <t>PACANDA</t>
  </si>
  <si>
    <t>0004S</t>
  </si>
  <si>
    <t>0241S</t>
  </si>
  <si>
    <t xml:space="preserve"> PACANDA</t>
  </si>
  <si>
    <t>0005S</t>
  </si>
  <si>
    <t>SINAR SUMATERA</t>
  </si>
  <si>
    <t>024S</t>
  </si>
  <si>
    <t>CAPE FAWLEY</t>
  </si>
  <si>
    <t>162S</t>
  </si>
  <si>
    <t>CMA CGM VISBY</t>
  </si>
  <si>
    <t>5IUD2W1NC</t>
  </si>
  <si>
    <t>SINAR SUNDA</t>
  </si>
  <si>
    <t>205S</t>
  </si>
  <si>
    <t>163S</t>
  </si>
  <si>
    <t>5IUDCS1NC</t>
  </si>
  <si>
    <t>206S</t>
  </si>
  <si>
    <t>164S</t>
  </si>
  <si>
    <t>5IUDEW1NC</t>
  </si>
  <si>
    <t>207S</t>
  </si>
  <si>
    <t>165S</t>
  </si>
  <si>
    <t>5IUDOS1NC</t>
  </si>
  <si>
    <t xml:space="preserve">YM HEIGHTS </t>
  </si>
  <si>
    <t>409S</t>
  </si>
  <si>
    <t>208S</t>
  </si>
  <si>
    <t xml:space="preserve">TOKYO TOWER </t>
  </si>
  <si>
    <t>026S</t>
  </si>
  <si>
    <t>166S</t>
  </si>
  <si>
    <t>410S</t>
  </si>
  <si>
    <t>5IUDQW1NC</t>
  </si>
  <si>
    <t>209S</t>
  </si>
  <si>
    <t xml:space="preserve"> 167S</t>
  </si>
  <si>
    <t xml:space="preserve"> CMA CGM VISBY </t>
  </si>
  <si>
    <t>032S</t>
  </si>
  <si>
    <t xml:space="preserve">CAPE FAWLEY </t>
  </si>
  <si>
    <t xml:space="preserve"> 168S</t>
  </si>
  <si>
    <t xml:space="preserve">CMA CGM VISBY </t>
  </si>
  <si>
    <t xml:space="preserve"> 5IUEOS1NC</t>
  </si>
  <si>
    <t>212S</t>
  </si>
  <si>
    <t>169S</t>
  </si>
  <si>
    <t>213S</t>
  </si>
  <si>
    <t>170S</t>
  </si>
  <si>
    <t>5IUEEW1NC</t>
  </si>
  <si>
    <t>214S</t>
  </si>
  <si>
    <t>171S</t>
  </si>
  <si>
    <t>5IUEOS1NC</t>
  </si>
  <si>
    <t>215S</t>
  </si>
  <si>
    <t>HANSA AUGSBURG</t>
  </si>
  <si>
    <t>5IUEQW1NC</t>
  </si>
  <si>
    <t>216S</t>
  </si>
  <si>
    <t>5IUF0S1NC</t>
  </si>
  <si>
    <t>217S</t>
  </si>
  <si>
    <t>5IUF2W1NC</t>
  </si>
  <si>
    <t>049S</t>
  </si>
  <si>
    <t>5IUFCS1NC</t>
  </si>
  <si>
    <t xml:space="preserve"> 5IUFEW1NC</t>
  </si>
  <si>
    <t>221S</t>
  </si>
  <si>
    <t>051S</t>
  </si>
  <si>
    <t>5IUFOS1NC</t>
  </si>
  <si>
    <t>222S</t>
  </si>
  <si>
    <t>052S</t>
  </si>
  <si>
    <t>5IUFQW1NC</t>
  </si>
  <si>
    <t>223S</t>
  </si>
  <si>
    <t>053S</t>
  </si>
  <si>
    <t>5IUG0S1NC</t>
  </si>
  <si>
    <t>224S</t>
  </si>
  <si>
    <t>054S</t>
  </si>
  <si>
    <t>5IUG2W1NC</t>
  </si>
  <si>
    <t>225S</t>
  </si>
  <si>
    <t>055S</t>
  </si>
  <si>
    <t>5IUGCS1NC</t>
  </si>
  <si>
    <t>5IUGEW1NC</t>
  </si>
  <si>
    <t>380S</t>
  </si>
  <si>
    <t>5IUGOS1NC</t>
  </si>
  <si>
    <t>381S</t>
  </si>
  <si>
    <t>058S</t>
  </si>
  <si>
    <t>5IUGQW1NC</t>
  </si>
  <si>
    <t>059S</t>
  </si>
  <si>
    <t>5IUH0S1NC</t>
  </si>
  <si>
    <t>383S</t>
  </si>
  <si>
    <t>060S</t>
  </si>
  <si>
    <t>AMOUREUX</t>
  </si>
  <si>
    <t>5IUH2W1NC</t>
  </si>
  <si>
    <t xml:space="preserve">LUCKY BLESSING </t>
  </si>
  <si>
    <t>384S</t>
  </si>
  <si>
    <t>5IUHCS1NC</t>
  </si>
  <si>
    <t>385S</t>
  </si>
  <si>
    <t>5IUHEW1NC</t>
  </si>
  <si>
    <t>HAIAN EAST</t>
  </si>
  <si>
    <t>106S</t>
  </si>
  <si>
    <t>386S</t>
  </si>
  <si>
    <t>5IUHOS1NC</t>
  </si>
  <si>
    <t>107S</t>
  </si>
  <si>
    <t>387S</t>
  </si>
  <si>
    <t>5IUHQW1NC</t>
  </si>
  <si>
    <t>108S</t>
  </si>
  <si>
    <t>5IUI0S1NC</t>
  </si>
  <si>
    <t>388S</t>
  </si>
  <si>
    <t>109S</t>
  </si>
  <si>
    <t>5IUI2W1NC</t>
  </si>
  <si>
    <t>389S</t>
  </si>
  <si>
    <t>110S</t>
  </si>
  <si>
    <t>5IUICS1NC</t>
  </si>
  <si>
    <t>390S</t>
  </si>
  <si>
    <t>111S</t>
  </si>
  <si>
    <t>5IUIEW1NC</t>
  </si>
  <si>
    <t>391S</t>
  </si>
  <si>
    <t>MARINA LOGISTICS &amp; AGENCIES CO., LTD</t>
  </si>
  <si>
    <t xml:space="preserve">2th Fl., Hai Ha Building, </t>
  </si>
  <si>
    <t>No. 45, Trieu Viet Vuong st., Hanoi, Vietnam.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</si>
</sst>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;@"/>
    <numFmt numFmtId="165" formatCode="000"/>
    <numFmt numFmtId="166" formatCode="00"/>
    <numFmt numFmtId="167" formatCode="dd/mm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indexed="12"/>
      <name val="Calibri"/>
      <family val="2"/>
    </font>
    <font>
      <b/>
      <u/>
      <sz val="14"/>
      <color rgb="FFFF0000"/>
      <name val="Calibri"/>
      <family val="2"/>
    </font>
    <font>
      <b/>
      <sz val="16"/>
      <color indexed="18"/>
      <name val="Calibri"/>
      <family val="2"/>
      <scheme val="minor"/>
    </font>
    <font>
      <sz val="11"/>
      <color indexed="56"/>
      <name val="Calibri"/>
      <family val="2"/>
      <charset val="163"/>
    </font>
    <font>
      <i/>
      <sz val="11"/>
      <color indexed="56"/>
      <name val="Calibri"/>
      <family val="2"/>
    </font>
    <font>
      <b/>
      <sz val="11"/>
      <color indexed="9"/>
      <name val="Calibri"/>
      <family val="2"/>
      <charset val="163"/>
    </font>
    <font>
      <sz val="11"/>
      <color rgb="FFC00000"/>
      <name val="Calibri"/>
      <family val="2"/>
      <scheme val="minor"/>
    </font>
    <font>
      <sz val="11"/>
      <color theme="8" tint="-0.499984740745262"/>
      <name val="Calibri"/>
      <family val="2"/>
    </font>
    <font>
      <sz val="11"/>
      <color rgb="FF0000FF"/>
      <name val="Calibri"/>
      <family val="2"/>
    </font>
    <font>
      <sz val="9"/>
      <color rgb="FF0000FF"/>
      <name val="Tahoma"/>
      <family val="2"/>
    </font>
    <font>
      <sz val="11"/>
      <color rgb="FF0000FF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indexed="18"/>
      <name val="Times New Roman"/>
      <family val="1"/>
    </font>
    <font>
      <sz val="11"/>
      <color indexed="18"/>
      <name val="Times New Roman"/>
      <family val="1"/>
    </font>
    <font>
      <sz val="11"/>
      <color indexed="56"/>
      <name val="Calibri"/>
      <family val="2"/>
    </font>
    <font>
      <sz val="11"/>
      <color theme="3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1" applyFont="1" applyFill="1" applyAlignment="1" applyProtection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165" fontId="5" fillId="0" borderId="9" xfId="0" quotePrefix="1" applyNumberFormat="1" applyFont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" fontId="0" fillId="2" borderId="5" xfId="0" applyNumberFormat="1" applyFill="1" applyBorder="1" applyAlignment="1">
      <alignment horizontal="center"/>
    </xf>
    <xf numFmtId="0" fontId="8" fillId="3" borderId="0" xfId="0" applyFont="1" applyFill="1"/>
    <xf numFmtId="0" fontId="5" fillId="5" borderId="8" xfId="0" applyFont="1" applyFill="1" applyBorder="1" applyAlignment="1">
      <alignment vertical="center"/>
    </xf>
    <xf numFmtId="165" fontId="5" fillId="5" borderId="9" xfId="0" quotePrefix="1" applyNumberFormat="1" applyFont="1" applyFill="1" applyBorder="1" applyAlignment="1">
      <alignment horizontal="center" vertical="center"/>
    </xf>
    <xf numFmtId="165" fontId="5" fillId="5" borderId="10" xfId="0" applyNumberFormat="1" applyFont="1" applyFill="1" applyBorder="1" applyAlignment="1">
      <alignment horizontal="center" vertical="center"/>
    </xf>
    <xf numFmtId="165" fontId="5" fillId="5" borderId="8" xfId="0" applyNumberFormat="1" applyFont="1" applyFill="1" applyBorder="1" applyAlignment="1">
      <alignment horizontal="center" vertical="center"/>
    </xf>
    <xf numFmtId="16" fontId="0" fillId="5" borderId="5" xfId="0" applyNumberFormat="1" applyFill="1" applyBorder="1" applyAlignment="1">
      <alignment horizontal="center"/>
    </xf>
    <xf numFmtId="0" fontId="5" fillId="3" borderId="8" xfId="0" applyFont="1" applyFill="1" applyBorder="1" applyAlignment="1">
      <alignment vertical="center"/>
    </xf>
    <xf numFmtId="165" fontId="5" fillId="3" borderId="9" xfId="0" quotePrefix="1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165" fontId="5" fillId="3" borderId="8" xfId="0" applyNumberFormat="1" applyFont="1" applyFill="1" applyBorder="1" applyAlignment="1">
      <alignment horizontal="center" vertical="center"/>
    </xf>
    <xf numFmtId="165" fontId="5" fillId="3" borderId="9" xfId="0" applyNumberFormat="1" applyFont="1" applyFill="1" applyBorder="1" applyAlignment="1">
      <alignment horizontal="center" vertical="center" wrapText="1"/>
    </xf>
    <xf numFmtId="165" fontId="5" fillId="5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0" fontId="5" fillId="5" borderId="5" xfId="0" applyFont="1" applyFill="1" applyBorder="1" applyAlignment="1">
      <alignment vertical="center"/>
    </xf>
    <xf numFmtId="165" fontId="5" fillId="5" borderId="9" xfId="0" applyNumberFormat="1" applyFont="1" applyFill="1" applyBorder="1" applyAlignment="1">
      <alignment horizontal="center" vertical="center"/>
    </xf>
    <xf numFmtId="165" fontId="5" fillId="5" borderId="5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165" fontId="5" fillId="0" borderId="0" xfId="0" quotePrefix="1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5" borderId="8" xfId="0" quotePrefix="1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165" fontId="5" fillId="3" borderId="6" xfId="0" quotePrefix="1" applyNumberFormat="1" applyFont="1" applyFill="1" applyBorder="1" applyAlignment="1">
      <alignment horizontal="center" vertical="center"/>
    </xf>
    <xf numFmtId="165" fontId="5" fillId="3" borderId="7" xfId="0" applyNumberFormat="1" applyFont="1" applyFill="1" applyBorder="1" applyAlignment="1">
      <alignment horizontal="center" vertical="center"/>
    </xf>
    <xf numFmtId="16" fontId="0" fillId="3" borderId="5" xfId="0" applyNumberFormat="1" applyFill="1" applyBorder="1" applyAlignment="1">
      <alignment horizontal="center"/>
    </xf>
    <xf numFmtId="0" fontId="5" fillId="5" borderId="5" xfId="0" applyFont="1" applyFill="1" applyBorder="1" applyAlignment="1">
      <alignment vertical="center" wrapText="1"/>
    </xf>
    <xf numFmtId="165" fontId="5" fillId="5" borderId="12" xfId="0" quotePrefix="1" applyNumberFormat="1" applyFont="1" applyFill="1" applyBorder="1" applyAlignment="1">
      <alignment horizontal="center" vertical="center"/>
    </xf>
    <xf numFmtId="165" fontId="5" fillId="5" borderId="13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vertical="center" wrapText="1"/>
    </xf>
    <xf numFmtId="165" fontId="5" fillId="3" borderId="2" xfId="0" quotePrefix="1" applyNumberFormat="1" applyFont="1" applyFill="1" applyBorder="1" applyAlignment="1">
      <alignment horizontal="center" vertical="center"/>
    </xf>
    <xf numFmtId="165" fontId="5" fillId="3" borderId="4" xfId="0" applyNumberFormat="1" applyFont="1" applyFill="1" applyBorder="1" applyAlignment="1">
      <alignment horizontal="center" vertical="center"/>
    </xf>
    <xf numFmtId="0" fontId="0" fillId="3" borderId="0" xfId="0" applyFill="1"/>
    <xf numFmtId="0" fontId="5" fillId="5" borderId="8" xfId="0" applyFont="1" applyFill="1" applyBorder="1" applyAlignment="1">
      <alignment vertical="center" wrapText="1"/>
    </xf>
    <xf numFmtId="165" fontId="5" fillId="5" borderId="4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 wrapText="1"/>
    </xf>
    <xf numFmtId="165" fontId="5" fillId="3" borderId="8" xfId="0" quotePrefix="1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" fontId="0" fillId="3" borderId="10" xfId="0" applyNumberFormat="1" applyFill="1" applyBorder="1" applyAlignment="1">
      <alignment horizontal="center"/>
    </xf>
    <xf numFmtId="165" fontId="5" fillId="5" borderId="7" xfId="0" applyNumberFormat="1" applyFont="1" applyFill="1" applyBorder="1" applyAlignment="1">
      <alignment horizontal="center" vertical="center"/>
    </xf>
    <xf numFmtId="165" fontId="5" fillId="5" borderId="8" xfId="0" quotePrefix="1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/>
    </xf>
    <xf numFmtId="165" fontId="5" fillId="6" borderId="8" xfId="0" quotePrefix="1" applyNumberFormat="1" applyFont="1" applyFill="1" applyBorder="1" applyAlignment="1">
      <alignment horizontal="center" vertical="center"/>
    </xf>
    <xf numFmtId="165" fontId="5" fillId="6" borderId="10" xfId="0" applyNumberFormat="1" applyFont="1" applyFill="1" applyBorder="1" applyAlignment="1">
      <alignment horizontal="center" vertical="center"/>
    </xf>
    <xf numFmtId="16" fontId="0" fillId="6" borderId="5" xfId="0" applyNumberFormat="1" applyFill="1" applyBorder="1" applyAlignment="1">
      <alignment horizontal="center"/>
    </xf>
    <xf numFmtId="0" fontId="8" fillId="6" borderId="0" xfId="0" applyFont="1" applyFill="1"/>
    <xf numFmtId="0" fontId="0" fillId="6" borderId="0" xfId="0" applyFill="1"/>
    <xf numFmtId="165" fontId="5" fillId="6" borderId="5" xfId="0" quotePrefix="1" applyNumberFormat="1" applyFont="1" applyFill="1" applyBorder="1" applyAlignment="1">
      <alignment horizontal="center" vertical="center"/>
    </xf>
    <xf numFmtId="165" fontId="5" fillId="6" borderId="5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7" borderId="5" xfId="0" applyFont="1" applyFill="1" applyBorder="1" applyAlignment="1">
      <alignment vertical="center"/>
    </xf>
    <xf numFmtId="165" fontId="5" fillId="7" borderId="5" xfId="0" quotePrefix="1" applyNumberFormat="1" applyFont="1" applyFill="1" applyBorder="1" applyAlignment="1">
      <alignment horizontal="center" vertical="center"/>
    </xf>
    <xf numFmtId="165" fontId="5" fillId="7" borderId="5" xfId="0" applyNumberFormat="1" applyFont="1" applyFill="1" applyBorder="1" applyAlignment="1">
      <alignment horizontal="center" vertical="center"/>
    </xf>
    <xf numFmtId="16" fontId="0" fillId="7" borderId="5" xfId="0" applyNumberFormat="1" applyFill="1" applyBorder="1" applyAlignment="1">
      <alignment horizontal="center"/>
    </xf>
    <xf numFmtId="165" fontId="5" fillId="3" borderId="5" xfId="0" quotePrefix="1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165" fontId="9" fillId="3" borderId="5" xfId="0" quotePrefix="1" applyNumberFormat="1" applyFont="1" applyFill="1" applyBorder="1" applyAlignment="1">
      <alignment horizontal="center" vertical="center"/>
    </xf>
    <xf numFmtId="165" fontId="9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/>
    </xf>
    <xf numFmtId="16" fontId="9" fillId="3" borderId="5" xfId="0" applyNumberFormat="1" applyFont="1" applyFill="1" applyBorder="1" applyAlignment="1">
      <alignment horizontal="center"/>
    </xf>
    <xf numFmtId="166" fontId="9" fillId="3" borderId="5" xfId="0" applyNumberFormat="1" applyFont="1" applyFill="1" applyBorder="1" applyAlignment="1" applyProtection="1">
      <alignment horizontal="left" vertical="center" wrapText="1"/>
      <protection locked="0"/>
    </xf>
    <xf numFmtId="166" fontId="9" fillId="3" borderId="5" xfId="0" applyNumberFormat="1" applyFont="1" applyFill="1" applyBorder="1" applyAlignment="1" applyProtection="1">
      <alignment horizontal="right" vertical="center" wrapText="1"/>
      <protection locked="0"/>
    </xf>
    <xf numFmtId="167" fontId="9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5" xfId="0" applyNumberFormat="1" applyFont="1" applyFill="1" applyBorder="1" applyAlignment="1" applyProtection="1">
      <alignment horizontal="center" vertical="center" wrapText="1"/>
      <protection locked="0"/>
    </xf>
    <xf numFmtId="166" fontId="9" fillId="7" borderId="5" xfId="0" applyNumberFormat="1" applyFont="1" applyFill="1" applyBorder="1" applyAlignment="1" applyProtection="1">
      <alignment horizontal="left" vertical="center" wrapText="1"/>
      <protection locked="0"/>
    </xf>
    <xf numFmtId="166" fontId="9" fillId="7" borderId="5" xfId="0" applyNumberFormat="1" applyFont="1" applyFill="1" applyBorder="1" applyAlignment="1" applyProtection="1">
      <alignment horizontal="right" vertical="center" wrapText="1"/>
      <protection locked="0"/>
    </xf>
    <xf numFmtId="165" fontId="9" fillId="7" borderId="5" xfId="0" applyNumberFormat="1" applyFont="1" applyFill="1" applyBorder="1" applyAlignment="1">
      <alignment horizontal="center" vertical="center"/>
    </xf>
    <xf numFmtId="167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164" fontId="9" fillId="7" borderId="5" xfId="0" applyNumberFormat="1" applyFont="1" applyFill="1" applyBorder="1" applyAlignment="1" applyProtection="1">
      <alignment horizontal="center" vertical="center" wrapText="1"/>
      <protection locked="0"/>
    </xf>
    <xf numFmtId="16" fontId="9" fillId="7" borderId="5" xfId="0" applyNumberFormat="1" applyFont="1" applyFill="1" applyBorder="1" applyAlignment="1">
      <alignment horizontal="center"/>
    </xf>
    <xf numFmtId="166" fontId="10" fillId="3" borderId="5" xfId="0" applyNumberFormat="1" applyFont="1" applyFill="1" applyBorder="1" applyAlignment="1" applyProtection="1">
      <alignment horizontal="left" vertical="center" wrapText="1"/>
      <protection locked="0"/>
    </xf>
    <xf numFmtId="166" fontId="10" fillId="3" borderId="5" xfId="0" applyNumberFormat="1" applyFont="1" applyFill="1" applyBorder="1" applyAlignment="1" applyProtection="1">
      <alignment horizontal="right" vertical="center" wrapText="1"/>
      <protection locked="0"/>
    </xf>
    <xf numFmtId="165" fontId="10" fillId="3" borderId="5" xfId="0" applyNumberFormat="1" applyFont="1" applyFill="1" applyBorder="1" applyAlignment="1">
      <alignment horizontal="center" vertical="center"/>
    </xf>
    <xf numFmtId="167" fontId="10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10" fillId="3" borderId="5" xfId="0" applyNumberFormat="1" applyFont="1" applyFill="1" applyBorder="1" applyAlignment="1" applyProtection="1">
      <alignment horizontal="center" vertical="center" wrapText="1"/>
      <protection locked="0"/>
    </xf>
    <xf numFmtId="16" fontId="10" fillId="3" borderId="5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right"/>
    </xf>
    <xf numFmtId="166" fontId="12" fillId="3" borderId="5" xfId="0" applyNumberFormat="1" applyFont="1" applyFill="1" applyBorder="1"/>
    <xf numFmtId="0" fontId="12" fillId="3" borderId="5" xfId="0" applyFont="1" applyFill="1" applyBorder="1" applyAlignment="1">
      <alignment horizontal="right"/>
    </xf>
    <xf numFmtId="0" fontId="12" fillId="3" borderId="5" xfId="0" applyFont="1" applyFill="1" applyBorder="1"/>
    <xf numFmtId="167" fontId="12" fillId="3" borderId="5" xfId="0" applyNumberFormat="1" applyFont="1" applyFill="1" applyBorder="1" applyAlignment="1">
      <alignment horizontal="center" vertical="center"/>
    </xf>
    <xf numFmtId="16" fontId="12" fillId="3" borderId="5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right" wrapText="1"/>
    </xf>
    <xf numFmtId="166" fontId="12" fillId="3" borderId="0" xfId="0" applyNumberFormat="1" applyFont="1" applyFill="1"/>
    <xf numFmtId="0" fontId="12" fillId="3" borderId="0" xfId="0" applyFont="1" applyFill="1" applyAlignment="1">
      <alignment horizontal="right"/>
    </xf>
    <xf numFmtId="0" fontId="12" fillId="3" borderId="0" xfId="0" applyFont="1" applyFill="1"/>
    <xf numFmtId="167" fontId="12" fillId="3" borderId="0" xfId="0" applyNumberFormat="1" applyFont="1" applyFill="1" applyAlignment="1">
      <alignment horizontal="center" vertical="center"/>
    </xf>
    <xf numFmtId="16" fontId="12" fillId="3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left"/>
    </xf>
    <xf numFmtId="0" fontId="14" fillId="2" borderId="0" xfId="0" applyFont="1" applyFill="1" applyAlignment="1">
      <alignment horizontal="left"/>
    </xf>
    <xf numFmtId="0" fontId="14" fillId="2" borderId="0" xfId="0" applyFont="1" applyFill="1"/>
    <xf numFmtId="0" fontId="15" fillId="2" borderId="0" xfId="0" applyFont="1" applyFill="1"/>
    <xf numFmtId="0" fontId="14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762000</xdr:colOff>
      <xdr:row>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340D15-1DD9-4378-8393-C82473946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D22B-3BB3-484C-9E6A-3B4040A4BCBE}">
  <dimension ref="A1:Q204"/>
  <sheetViews>
    <sheetView tabSelected="1" zoomScaleNormal="100" workbookViewId="0">
      <selection activeCell="E188" sqref="E188"/>
    </sheetView>
  </sheetViews>
  <sheetFormatPr defaultRowHeight="15" x14ac:dyDescent="0.25"/>
  <cols>
    <col min="1" max="1" width="19" customWidth="1"/>
    <col min="2" max="2" width="17.140625" customWidth="1"/>
    <col min="3" max="3" width="4.42578125" hidden="1" customWidth="1"/>
    <col min="4" max="4" width="20.5703125" customWidth="1"/>
    <col min="5" max="6" width="14.5703125" style="121" customWidth="1"/>
  </cols>
  <sheetData>
    <row r="1" spans="1:15" x14ac:dyDescent="0.25">
      <c r="A1" s="1"/>
      <c r="B1" s="2"/>
      <c r="C1" s="2"/>
      <c r="D1" s="2"/>
      <c r="E1" s="3"/>
      <c r="F1" s="3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2"/>
      <c r="C2" s="2"/>
      <c r="D2" s="2"/>
      <c r="E2" s="3"/>
      <c r="F2" s="3"/>
      <c r="G2" s="1"/>
      <c r="H2" s="1"/>
      <c r="I2" s="1"/>
      <c r="J2" s="1"/>
      <c r="K2" s="1"/>
      <c r="L2" s="1"/>
      <c r="M2" s="1"/>
      <c r="N2" s="1"/>
      <c r="O2" s="1"/>
    </row>
    <row r="3" spans="1:15" ht="18.75" x14ac:dyDescent="0.3">
      <c r="A3" s="1"/>
      <c r="B3" s="2"/>
      <c r="C3" s="2"/>
      <c r="D3" s="2"/>
      <c r="E3" s="3"/>
      <c r="F3" s="4"/>
      <c r="G3" s="1"/>
      <c r="H3" s="1"/>
      <c r="I3" s="1"/>
      <c r="J3" s="1"/>
      <c r="K3" s="1"/>
      <c r="L3" s="1"/>
      <c r="M3" s="1"/>
      <c r="N3" s="1"/>
      <c r="O3" s="1"/>
    </row>
    <row r="4" spans="1:15" ht="21" x14ac:dyDescent="0.35">
      <c r="A4" s="1"/>
      <c r="B4" s="2"/>
      <c r="C4" s="5" t="s">
        <v>0</v>
      </c>
      <c r="D4" s="5"/>
      <c r="E4" s="5"/>
      <c r="F4" s="5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2"/>
      <c r="C5" s="2"/>
      <c r="D5" s="2"/>
      <c r="E5" s="3"/>
      <c r="F5" s="3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6"/>
      <c r="B6" s="7"/>
      <c r="C6" s="7"/>
      <c r="D6" s="7"/>
      <c r="E6" s="8" t="s">
        <v>1</v>
      </c>
      <c r="F6" s="9">
        <f ca="1">TODAY()</f>
        <v>46259</v>
      </c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0" t="s">
        <v>2</v>
      </c>
      <c r="B7" s="11"/>
      <c r="C7" s="12"/>
      <c r="D7" s="13" t="s">
        <v>3</v>
      </c>
      <c r="E7" s="14" t="s">
        <v>4</v>
      </c>
      <c r="F7" s="14" t="s">
        <v>5</v>
      </c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5"/>
      <c r="B8" s="16"/>
      <c r="C8" s="17"/>
      <c r="D8" s="13"/>
      <c r="E8" s="14" t="s">
        <v>6</v>
      </c>
      <c r="F8" s="14" t="s">
        <v>7</v>
      </c>
      <c r="G8" s="1"/>
      <c r="H8" s="1"/>
      <c r="I8" s="1"/>
      <c r="J8" s="1"/>
      <c r="K8" s="1"/>
      <c r="L8" s="1"/>
      <c r="M8" s="1"/>
      <c r="N8" s="1"/>
      <c r="O8" s="1"/>
    </row>
    <row r="9" spans="1:15" hidden="1" x14ac:dyDescent="0.25">
      <c r="A9" s="18" t="s">
        <v>8</v>
      </c>
      <c r="B9" s="19" t="s">
        <v>9</v>
      </c>
      <c r="C9" s="20"/>
      <c r="D9" s="21" t="s">
        <v>10</v>
      </c>
      <c r="E9" s="22">
        <v>45236</v>
      </c>
      <c r="F9" s="22">
        <v>45241</v>
      </c>
      <c r="G9" s="23"/>
      <c r="H9" s="1"/>
      <c r="I9" s="1"/>
      <c r="J9" s="1"/>
      <c r="K9" s="1"/>
      <c r="L9" s="1"/>
      <c r="M9" s="1"/>
      <c r="N9" s="1"/>
      <c r="O9" s="1"/>
    </row>
    <row r="10" spans="1:15" hidden="1" x14ac:dyDescent="0.25">
      <c r="A10" s="24" t="s">
        <v>11</v>
      </c>
      <c r="B10" s="25" t="s">
        <v>12</v>
      </c>
      <c r="C10" s="26"/>
      <c r="D10" s="27" t="s">
        <v>13</v>
      </c>
      <c r="E10" s="28">
        <v>45241</v>
      </c>
      <c r="F10" s="28">
        <v>45245</v>
      </c>
      <c r="G10" s="23"/>
      <c r="H10" s="1"/>
      <c r="I10" s="1"/>
      <c r="J10" s="1"/>
      <c r="K10" s="1"/>
      <c r="L10" s="1"/>
      <c r="M10" s="1"/>
      <c r="N10" s="1"/>
      <c r="O10" s="1"/>
    </row>
    <row r="11" spans="1:15" hidden="1" x14ac:dyDescent="0.25">
      <c r="A11" s="29" t="s">
        <v>14</v>
      </c>
      <c r="B11" s="30" t="s">
        <v>15</v>
      </c>
      <c r="C11" s="31"/>
      <c r="D11" s="32" t="s">
        <v>10</v>
      </c>
      <c r="E11" s="22">
        <v>45244</v>
      </c>
      <c r="F11" s="22">
        <v>45248</v>
      </c>
      <c r="G11" s="23"/>
      <c r="H11" s="1"/>
      <c r="I11" s="1"/>
      <c r="J11" s="1"/>
      <c r="K11" s="1"/>
      <c r="L11" s="1"/>
      <c r="M11" s="1"/>
      <c r="N11" s="1"/>
      <c r="O11" s="1"/>
    </row>
    <row r="12" spans="1:15" hidden="1" x14ac:dyDescent="0.25">
      <c r="A12" s="24" t="s">
        <v>8</v>
      </c>
      <c r="B12" s="25" t="s">
        <v>16</v>
      </c>
      <c r="C12" s="26"/>
      <c r="D12" s="27" t="s">
        <v>13</v>
      </c>
      <c r="E12" s="28">
        <v>45248</v>
      </c>
      <c r="F12" s="28">
        <v>45252</v>
      </c>
      <c r="G12" s="23"/>
      <c r="H12" s="1"/>
      <c r="I12" s="1"/>
      <c r="J12" s="1"/>
      <c r="K12" s="1"/>
      <c r="L12" s="1"/>
      <c r="M12" s="1"/>
      <c r="N12" s="1"/>
      <c r="O12" s="1"/>
    </row>
    <row r="13" spans="1:15" hidden="1" x14ac:dyDescent="0.25">
      <c r="A13" s="29" t="s">
        <v>11</v>
      </c>
      <c r="B13" s="30" t="s">
        <v>17</v>
      </c>
      <c r="C13" s="31"/>
      <c r="D13" s="32" t="s">
        <v>10</v>
      </c>
      <c r="E13" s="22">
        <v>45250</v>
      </c>
      <c r="F13" s="22">
        <v>45255</v>
      </c>
      <c r="G13" s="23"/>
      <c r="H13" s="1"/>
      <c r="I13" s="1"/>
      <c r="J13" s="1"/>
      <c r="K13" s="1"/>
      <c r="L13" s="1"/>
      <c r="M13" s="1"/>
      <c r="N13" s="1"/>
      <c r="O13" s="1"/>
    </row>
    <row r="14" spans="1:15" hidden="1" x14ac:dyDescent="0.25">
      <c r="A14" s="24" t="s">
        <v>18</v>
      </c>
      <c r="B14" s="25" t="s">
        <v>19</v>
      </c>
      <c r="C14" s="26"/>
      <c r="D14" s="27" t="s">
        <v>13</v>
      </c>
      <c r="E14" s="28">
        <v>45255</v>
      </c>
      <c r="F14" s="28">
        <v>45259</v>
      </c>
      <c r="G14" s="23"/>
      <c r="H14" s="1"/>
      <c r="I14" s="1"/>
      <c r="J14" s="1"/>
      <c r="K14" s="1"/>
      <c r="L14" s="1"/>
      <c r="M14" s="1"/>
      <c r="N14" s="1"/>
      <c r="O14" s="1"/>
    </row>
    <row r="15" spans="1:15" hidden="1" x14ac:dyDescent="0.25">
      <c r="A15" s="29" t="s">
        <v>8</v>
      </c>
      <c r="B15" s="33" t="s">
        <v>20</v>
      </c>
      <c r="C15" s="31"/>
      <c r="D15" s="32" t="s">
        <v>10</v>
      </c>
      <c r="E15" s="22">
        <v>45257</v>
      </c>
      <c r="F15" s="22">
        <v>45262</v>
      </c>
      <c r="G15" s="23"/>
      <c r="H15" s="1"/>
      <c r="I15" s="1"/>
      <c r="J15" s="1"/>
      <c r="K15" s="1"/>
      <c r="L15" s="1"/>
      <c r="M15" s="1"/>
      <c r="N15" s="1"/>
      <c r="O15" s="1"/>
    </row>
    <row r="16" spans="1:15" hidden="1" x14ac:dyDescent="0.25">
      <c r="A16" s="24" t="s">
        <v>11</v>
      </c>
      <c r="B16" s="34" t="s">
        <v>21</v>
      </c>
      <c r="C16" s="26"/>
      <c r="D16" s="27" t="s">
        <v>13</v>
      </c>
      <c r="E16" s="28">
        <v>45261</v>
      </c>
      <c r="F16" s="28">
        <v>45265</v>
      </c>
      <c r="G16" s="23"/>
      <c r="H16" s="1"/>
      <c r="I16" s="1"/>
      <c r="J16" s="1"/>
      <c r="K16" s="1"/>
      <c r="L16" s="1"/>
      <c r="M16" s="1"/>
      <c r="N16" s="1"/>
      <c r="O16" s="1"/>
    </row>
    <row r="17" spans="1:15" hidden="1" x14ac:dyDescent="0.25">
      <c r="A17" s="35" t="s">
        <v>14</v>
      </c>
      <c r="B17" s="19" t="s">
        <v>22</v>
      </c>
      <c r="C17" s="36"/>
      <c r="D17" s="37" t="s">
        <v>10</v>
      </c>
      <c r="E17" s="22">
        <v>45265</v>
      </c>
      <c r="F17" s="22">
        <v>45269</v>
      </c>
      <c r="G17" s="23"/>
      <c r="H17" s="1"/>
      <c r="I17" s="1"/>
      <c r="J17" s="1"/>
      <c r="K17" s="1"/>
      <c r="L17" s="1"/>
      <c r="M17" s="1"/>
      <c r="N17" s="1"/>
      <c r="O17" s="1"/>
    </row>
    <row r="18" spans="1:15" hidden="1" x14ac:dyDescent="0.25">
      <c r="A18" s="38" t="s">
        <v>11</v>
      </c>
      <c r="B18" s="25" t="s">
        <v>23</v>
      </c>
      <c r="C18" s="39"/>
      <c r="D18" s="40" t="s">
        <v>10</v>
      </c>
      <c r="E18" s="28">
        <v>45271</v>
      </c>
      <c r="F18" s="28">
        <v>45276</v>
      </c>
      <c r="G18" s="23"/>
      <c r="H18" s="1"/>
      <c r="I18" s="1"/>
      <c r="J18" s="1"/>
      <c r="K18" s="1"/>
      <c r="L18" s="1"/>
      <c r="M18" s="1"/>
      <c r="N18" s="1"/>
      <c r="O18" s="1"/>
    </row>
    <row r="19" spans="1:15" hidden="1" x14ac:dyDescent="0.25">
      <c r="A19" s="41" t="s">
        <v>8</v>
      </c>
      <c r="B19" s="42" t="s">
        <v>24</v>
      </c>
      <c r="C19" s="43"/>
      <c r="D19" s="44" t="s">
        <v>10</v>
      </c>
      <c r="E19" s="22">
        <v>45279</v>
      </c>
      <c r="F19" s="22">
        <v>45283</v>
      </c>
      <c r="G19" s="23"/>
      <c r="H19" s="1"/>
      <c r="I19" s="1"/>
      <c r="J19" s="1"/>
      <c r="K19" s="1"/>
      <c r="L19" s="1"/>
      <c r="M19" s="1"/>
      <c r="N19" s="1"/>
      <c r="O19" s="1"/>
    </row>
    <row r="20" spans="1:15" hidden="1" x14ac:dyDescent="0.25">
      <c r="A20" s="38" t="s">
        <v>25</v>
      </c>
      <c r="B20" s="25" t="s">
        <v>26</v>
      </c>
      <c r="C20" s="26"/>
      <c r="D20" s="26" t="s">
        <v>10</v>
      </c>
      <c r="E20" s="28">
        <v>45285</v>
      </c>
      <c r="F20" s="28">
        <v>45290</v>
      </c>
      <c r="G20" s="23"/>
      <c r="H20" s="1"/>
      <c r="I20" s="1"/>
      <c r="J20" s="1"/>
      <c r="K20" s="1"/>
      <c r="L20" s="1"/>
      <c r="M20" s="1"/>
      <c r="N20" s="1"/>
      <c r="O20" s="1"/>
    </row>
    <row r="21" spans="1:15" hidden="1" x14ac:dyDescent="0.25">
      <c r="A21" s="35" t="s">
        <v>27</v>
      </c>
      <c r="B21" s="19" t="s">
        <v>28</v>
      </c>
      <c r="C21" s="20"/>
      <c r="D21" s="20" t="s">
        <v>10</v>
      </c>
      <c r="E21" s="22">
        <v>45297</v>
      </c>
      <c r="F21" s="22">
        <v>45301</v>
      </c>
      <c r="G21" s="23"/>
      <c r="H21" s="1"/>
      <c r="I21" s="1"/>
      <c r="J21" s="1"/>
      <c r="K21" s="1"/>
      <c r="L21" s="1"/>
      <c r="M21" s="1"/>
      <c r="N21" s="1"/>
      <c r="O21" s="1"/>
    </row>
    <row r="22" spans="1:15" hidden="1" x14ac:dyDescent="0.25">
      <c r="A22" s="38" t="s">
        <v>29</v>
      </c>
      <c r="B22" s="25" t="s">
        <v>30</v>
      </c>
      <c r="C22" s="26"/>
      <c r="D22" s="26" t="s">
        <v>10</v>
      </c>
      <c r="E22" s="28">
        <v>45303</v>
      </c>
      <c r="F22" s="28">
        <v>45307</v>
      </c>
      <c r="G22" s="23"/>
      <c r="H22" s="1"/>
      <c r="I22" s="1"/>
      <c r="J22" s="1"/>
      <c r="K22" s="1"/>
      <c r="L22" s="1"/>
      <c r="M22" s="1"/>
      <c r="N22" s="1"/>
      <c r="O22" s="1"/>
    </row>
    <row r="23" spans="1:15" hidden="1" x14ac:dyDescent="0.25">
      <c r="A23" s="35" t="s">
        <v>31</v>
      </c>
      <c r="B23" s="19" t="s">
        <v>32</v>
      </c>
      <c r="C23" s="20"/>
      <c r="D23" s="20" t="s">
        <v>10</v>
      </c>
      <c r="E23" s="22">
        <v>45304</v>
      </c>
      <c r="F23" s="22">
        <v>45308</v>
      </c>
      <c r="G23" s="23"/>
      <c r="H23" s="1"/>
      <c r="I23" s="1"/>
      <c r="J23" s="1"/>
      <c r="K23" s="1"/>
      <c r="L23" s="1"/>
      <c r="M23" s="1"/>
      <c r="N23" s="1"/>
      <c r="O23" s="1"/>
    </row>
    <row r="24" spans="1:15" hidden="1" x14ac:dyDescent="0.25">
      <c r="A24" s="38" t="s">
        <v>33</v>
      </c>
      <c r="B24" s="45" t="s">
        <v>34</v>
      </c>
      <c r="C24" s="26"/>
      <c r="D24" s="26" t="s">
        <v>10</v>
      </c>
      <c r="E24" s="28">
        <v>45308</v>
      </c>
      <c r="F24" s="28">
        <v>45312</v>
      </c>
      <c r="G24" s="23"/>
      <c r="H24" s="1"/>
      <c r="I24" s="1"/>
      <c r="J24" s="1"/>
      <c r="K24" s="1"/>
      <c r="L24" s="1"/>
      <c r="M24" s="1"/>
      <c r="N24" s="1"/>
      <c r="O24" s="1"/>
    </row>
    <row r="25" spans="1:15" hidden="1" x14ac:dyDescent="0.25">
      <c r="A25" s="46" t="s">
        <v>8</v>
      </c>
      <c r="B25" s="47" t="s">
        <v>35</v>
      </c>
      <c r="C25" s="48"/>
      <c r="D25" s="31" t="s">
        <v>10</v>
      </c>
      <c r="E25" s="49">
        <v>45314</v>
      </c>
      <c r="F25" s="49">
        <v>45317</v>
      </c>
      <c r="G25" s="23"/>
      <c r="H25" s="1"/>
      <c r="I25" s="1"/>
      <c r="J25" s="1"/>
      <c r="K25" s="1"/>
      <c r="L25" s="1"/>
      <c r="M25" s="1"/>
      <c r="N25" s="1"/>
      <c r="O25" s="1"/>
    </row>
    <row r="26" spans="1:15" hidden="1" x14ac:dyDescent="0.25">
      <c r="A26" s="50" t="s">
        <v>36</v>
      </c>
      <c r="B26" s="51" t="s">
        <v>37</v>
      </c>
      <c r="C26" s="52"/>
      <c r="D26" s="26" t="s">
        <v>10</v>
      </c>
      <c r="E26" s="28">
        <v>45315</v>
      </c>
      <c r="F26" s="28">
        <v>45319</v>
      </c>
      <c r="G26" s="23"/>
      <c r="H26" s="1"/>
      <c r="I26" s="1"/>
      <c r="J26" s="1"/>
      <c r="K26" s="1"/>
      <c r="L26" s="1"/>
      <c r="M26" s="1"/>
      <c r="N26" s="1"/>
      <c r="O26" s="1"/>
    </row>
    <row r="27" spans="1:15" hidden="1" x14ac:dyDescent="0.25">
      <c r="A27" s="53" t="s">
        <v>33</v>
      </c>
      <c r="B27" s="54" t="s">
        <v>38</v>
      </c>
      <c r="C27" s="55"/>
      <c r="D27" s="31" t="s">
        <v>10</v>
      </c>
      <c r="E27" s="49">
        <v>45317</v>
      </c>
      <c r="F27" s="49">
        <v>45321</v>
      </c>
      <c r="G27" s="23"/>
      <c r="H27" s="56"/>
      <c r="I27" s="56"/>
      <c r="J27" s="56"/>
      <c r="K27" s="56"/>
      <c r="L27" s="56"/>
      <c r="M27" s="56"/>
      <c r="N27" s="56"/>
      <c r="O27" s="56"/>
    </row>
    <row r="28" spans="1:15" hidden="1" x14ac:dyDescent="0.25">
      <c r="A28" s="50" t="s">
        <v>8</v>
      </c>
      <c r="B28" s="45" t="s">
        <v>39</v>
      </c>
      <c r="C28" s="26"/>
      <c r="D28" s="26" t="s">
        <v>10</v>
      </c>
      <c r="E28" s="28">
        <v>45323</v>
      </c>
      <c r="F28" s="28">
        <v>45326</v>
      </c>
      <c r="G28" s="23"/>
      <c r="H28" s="1"/>
      <c r="I28" s="1"/>
      <c r="J28" s="1"/>
      <c r="K28" s="1"/>
      <c r="L28" s="1"/>
      <c r="M28" s="1"/>
      <c r="N28" s="1"/>
      <c r="O28" s="1"/>
    </row>
    <row r="29" spans="1:15" hidden="1" x14ac:dyDescent="0.25">
      <c r="A29" s="53" t="s">
        <v>31</v>
      </c>
      <c r="B29" s="54" t="s">
        <v>40</v>
      </c>
      <c r="C29" s="55"/>
      <c r="D29" s="31" t="s">
        <v>10</v>
      </c>
      <c r="E29" s="49">
        <v>45325</v>
      </c>
      <c r="F29" s="49">
        <v>45329</v>
      </c>
      <c r="G29" s="23"/>
      <c r="H29" s="56"/>
      <c r="I29" s="56"/>
      <c r="J29" s="56"/>
      <c r="K29" s="56"/>
      <c r="L29" s="56"/>
      <c r="M29" s="56"/>
      <c r="N29" s="56"/>
      <c r="O29" s="56"/>
    </row>
    <row r="30" spans="1:15" hidden="1" x14ac:dyDescent="0.25">
      <c r="A30" s="57" t="s">
        <v>33</v>
      </c>
      <c r="B30" s="45" t="s">
        <v>41</v>
      </c>
      <c r="C30" s="26"/>
      <c r="D30" s="58" t="s">
        <v>10</v>
      </c>
      <c r="E30" s="28">
        <v>45328</v>
      </c>
      <c r="F30" s="28">
        <v>45332</v>
      </c>
      <c r="G30" s="23"/>
      <c r="H30" s="1"/>
      <c r="I30" s="1"/>
      <c r="J30" s="1"/>
      <c r="K30" s="1"/>
      <c r="L30" s="1"/>
      <c r="M30" s="1"/>
      <c r="N30" s="1"/>
      <c r="O30" s="1"/>
    </row>
    <row r="31" spans="1:15" hidden="1" x14ac:dyDescent="0.25">
      <c r="A31" s="59" t="s">
        <v>8</v>
      </c>
      <c r="B31" s="60" t="s">
        <v>42</v>
      </c>
      <c r="C31" s="31"/>
      <c r="D31" s="61" t="s">
        <v>10</v>
      </c>
      <c r="E31" s="62">
        <v>45332</v>
      </c>
      <c r="F31" s="49">
        <v>45336</v>
      </c>
      <c r="G31" s="23"/>
      <c r="H31" s="56"/>
      <c r="I31" s="56"/>
      <c r="J31" s="56"/>
      <c r="K31" s="56"/>
      <c r="L31" s="56"/>
      <c r="M31" s="56"/>
      <c r="N31" s="56"/>
      <c r="O31" s="56"/>
    </row>
    <row r="32" spans="1:15" hidden="1" x14ac:dyDescent="0.25">
      <c r="A32" s="57" t="s">
        <v>31</v>
      </c>
      <c r="B32" s="45" t="s">
        <v>43</v>
      </c>
      <c r="C32" s="26"/>
      <c r="D32" s="63" t="s">
        <v>10</v>
      </c>
      <c r="E32" s="28">
        <v>45335</v>
      </c>
      <c r="F32" s="28">
        <v>45339</v>
      </c>
      <c r="G32" s="23"/>
      <c r="H32" s="1"/>
      <c r="I32" s="1"/>
      <c r="J32" s="1"/>
      <c r="K32" s="1"/>
      <c r="L32" s="1"/>
      <c r="M32" s="1"/>
      <c r="N32" s="1"/>
      <c r="O32" s="1"/>
    </row>
    <row r="33" spans="1:15" hidden="1" x14ac:dyDescent="0.25">
      <c r="A33" s="59" t="s">
        <v>33</v>
      </c>
      <c r="B33" s="60" t="s">
        <v>44</v>
      </c>
      <c r="C33" s="31"/>
      <c r="D33" s="31" t="s">
        <v>10</v>
      </c>
      <c r="E33" s="49">
        <v>45338</v>
      </c>
      <c r="F33" s="49">
        <v>45342</v>
      </c>
      <c r="G33" s="23"/>
      <c r="H33" s="56"/>
      <c r="I33" s="56"/>
      <c r="J33" s="56"/>
      <c r="K33" s="56"/>
      <c r="L33" s="56"/>
      <c r="M33" s="56"/>
      <c r="N33" s="56"/>
      <c r="O33" s="56"/>
    </row>
    <row r="34" spans="1:15" hidden="1" x14ac:dyDescent="0.25">
      <c r="A34" s="57" t="s">
        <v>8</v>
      </c>
      <c r="B34" s="45" t="s">
        <v>45</v>
      </c>
      <c r="C34" s="26"/>
      <c r="D34" s="26" t="s">
        <v>10</v>
      </c>
      <c r="E34" s="28">
        <v>45342</v>
      </c>
      <c r="F34" s="28">
        <v>45346</v>
      </c>
      <c r="G34" s="23"/>
      <c r="H34" s="1"/>
      <c r="I34" s="1"/>
      <c r="J34" s="1"/>
      <c r="K34" s="1"/>
      <c r="L34" s="1"/>
      <c r="M34" s="1"/>
      <c r="N34" s="1"/>
      <c r="O34" s="1"/>
    </row>
    <row r="35" spans="1:15" hidden="1" x14ac:dyDescent="0.25">
      <c r="A35" s="59" t="s">
        <v>46</v>
      </c>
      <c r="B35" s="54" t="s">
        <v>47</v>
      </c>
      <c r="C35" s="55"/>
      <c r="D35" s="31" t="s">
        <v>10</v>
      </c>
      <c r="E35" s="49">
        <v>45348</v>
      </c>
      <c r="F35" s="49">
        <v>45349</v>
      </c>
      <c r="G35" s="23"/>
      <c r="H35" s="56"/>
      <c r="I35" s="56"/>
      <c r="J35" s="56"/>
      <c r="K35" s="56"/>
      <c r="L35" s="56"/>
      <c r="M35" s="56"/>
      <c r="N35" s="56"/>
      <c r="O35" s="56"/>
    </row>
    <row r="36" spans="1:15" hidden="1" x14ac:dyDescent="0.25">
      <c r="A36" s="50" t="s">
        <v>8</v>
      </c>
      <c r="B36" s="45" t="s">
        <v>48</v>
      </c>
      <c r="C36" s="26"/>
      <c r="D36" s="26" t="s">
        <v>10</v>
      </c>
      <c r="E36" s="28">
        <v>45352</v>
      </c>
      <c r="F36" s="28">
        <v>45356</v>
      </c>
      <c r="G36" s="23"/>
      <c r="H36" s="1"/>
      <c r="I36" s="1"/>
      <c r="J36" s="1"/>
      <c r="K36" s="1"/>
      <c r="L36" s="1"/>
      <c r="M36" s="1"/>
      <c r="N36" s="1"/>
      <c r="O36" s="1"/>
    </row>
    <row r="37" spans="1:15" hidden="1" x14ac:dyDescent="0.25">
      <c r="A37" s="53" t="s">
        <v>46</v>
      </c>
      <c r="B37" s="60" t="s">
        <v>49</v>
      </c>
      <c r="C37" s="31"/>
      <c r="D37" s="31" t="s">
        <v>10</v>
      </c>
      <c r="E37" s="49">
        <v>45356</v>
      </c>
      <c r="F37" s="49">
        <v>45360</v>
      </c>
      <c r="G37" s="23"/>
      <c r="H37" s="56"/>
      <c r="I37" s="56"/>
      <c r="J37" s="56"/>
      <c r="K37" s="56"/>
      <c r="L37" s="56"/>
      <c r="M37" s="56"/>
      <c r="N37" s="56"/>
      <c r="O37" s="56"/>
    </row>
    <row r="38" spans="1:15" hidden="1" x14ac:dyDescent="0.25">
      <c r="A38" s="50" t="s">
        <v>50</v>
      </c>
      <c r="B38" s="64" t="s">
        <v>51</v>
      </c>
      <c r="C38" s="26"/>
      <c r="D38" s="26" t="s">
        <v>10</v>
      </c>
      <c r="E38" s="28">
        <v>45359</v>
      </c>
      <c r="F38" s="28">
        <v>45363</v>
      </c>
      <c r="G38" s="23"/>
      <c r="H38" s="1"/>
      <c r="I38" s="1"/>
      <c r="J38" s="1"/>
      <c r="K38" s="1"/>
      <c r="L38" s="1"/>
      <c r="M38" s="1"/>
      <c r="N38" s="1"/>
      <c r="O38" s="1"/>
    </row>
    <row r="39" spans="1:15" hidden="1" x14ac:dyDescent="0.25">
      <c r="A39" s="53" t="s">
        <v>8</v>
      </c>
      <c r="B39" s="60" t="s">
        <v>52</v>
      </c>
      <c r="C39" s="31"/>
      <c r="D39" s="31" t="s">
        <v>10</v>
      </c>
      <c r="E39" s="49">
        <v>45362</v>
      </c>
      <c r="F39" s="49">
        <v>45367</v>
      </c>
      <c r="G39" s="23"/>
      <c r="H39" s="56"/>
      <c r="I39" s="56"/>
      <c r="J39" s="56"/>
      <c r="K39" s="56"/>
      <c r="L39" s="56"/>
      <c r="M39" s="56"/>
      <c r="N39" s="56"/>
      <c r="O39" s="56"/>
    </row>
    <row r="40" spans="1:15" hidden="1" x14ac:dyDescent="0.25">
      <c r="A40" s="50" t="s">
        <v>46</v>
      </c>
      <c r="B40" s="45" t="s">
        <v>53</v>
      </c>
      <c r="C40" s="26"/>
      <c r="D40" s="26" t="s">
        <v>10</v>
      </c>
      <c r="E40" s="28">
        <v>45367</v>
      </c>
      <c r="F40" s="28">
        <v>45371</v>
      </c>
      <c r="G40" s="23"/>
      <c r="H40" s="1"/>
      <c r="I40" s="1"/>
      <c r="J40" s="1"/>
      <c r="K40" s="1"/>
      <c r="L40" s="1"/>
      <c r="M40" s="1"/>
      <c r="N40" s="1"/>
      <c r="O40" s="1"/>
    </row>
    <row r="41" spans="1:15" hidden="1" x14ac:dyDescent="0.25">
      <c r="A41" s="53" t="s">
        <v>50</v>
      </c>
      <c r="B41" s="60" t="s">
        <v>54</v>
      </c>
      <c r="C41" s="31"/>
      <c r="D41" s="31" t="s">
        <v>10</v>
      </c>
      <c r="E41" s="49">
        <v>45369</v>
      </c>
      <c r="F41" s="49">
        <v>45374</v>
      </c>
      <c r="G41" s="23"/>
      <c r="H41" s="56"/>
      <c r="I41" s="56"/>
      <c r="J41" s="56"/>
      <c r="K41" s="56"/>
      <c r="L41" s="56"/>
      <c r="M41" s="56"/>
      <c r="N41" s="56"/>
      <c r="O41" s="56"/>
    </row>
    <row r="42" spans="1:15" hidden="1" x14ac:dyDescent="0.25">
      <c r="A42" s="50" t="s">
        <v>8</v>
      </c>
      <c r="B42" s="45" t="s">
        <v>55</v>
      </c>
      <c r="C42" s="26"/>
      <c r="D42" s="26" t="s">
        <v>10</v>
      </c>
      <c r="E42" s="28">
        <v>45373</v>
      </c>
      <c r="F42" s="28">
        <v>45377</v>
      </c>
      <c r="G42" s="23"/>
      <c r="H42" s="1"/>
      <c r="I42" s="1"/>
      <c r="J42" s="1"/>
      <c r="K42" s="1"/>
      <c r="L42" s="1"/>
      <c r="M42" s="1"/>
      <c r="N42" s="1"/>
      <c r="O42" s="1"/>
    </row>
    <row r="43" spans="1:15" hidden="1" x14ac:dyDescent="0.25">
      <c r="A43" s="53" t="s">
        <v>46</v>
      </c>
      <c r="B43" s="60" t="s">
        <v>56</v>
      </c>
      <c r="C43" s="31"/>
      <c r="D43" s="31" t="s">
        <v>10</v>
      </c>
      <c r="E43" s="49">
        <v>45377</v>
      </c>
      <c r="F43" s="49">
        <v>45381</v>
      </c>
      <c r="G43" s="23"/>
      <c r="H43" s="56"/>
      <c r="I43" s="56"/>
      <c r="J43" s="56"/>
      <c r="K43" s="56"/>
      <c r="L43" s="56"/>
      <c r="M43" s="56"/>
      <c r="N43" s="56"/>
      <c r="O43" s="56"/>
    </row>
    <row r="44" spans="1:15" hidden="1" x14ac:dyDescent="0.25">
      <c r="A44" s="50" t="s">
        <v>50</v>
      </c>
      <c r="B44" s="45" t="s">
        <v>57</v>
      </c>
      <c r="C44" s="26"/>
      <c r="D44" s="26" t="s">
        <v>10</v>
      </c>
      <c r="E44" s="28">
        <v>45380</v>
      </c>
      <c r="F44" s="28">
        <v>45384</v>
      </c>
      <c r="G44" s="23"/>
      <c r="H44" s="1"/>
      <c r="I44" s="1"/>
      <c r="J44" s="1"/>
      <c r="K44" s="1"/>
      <c r="L44" s="1"/>
      <c r="M44" s="1"/>
      <c r="N44" s="1"/>
      <c r="O44" s="1"/>
    </row>
    <row r="45" spans="1:15" hidden="1" x14ac:dyDescent="0.25">
      <c r="A45" s="53" t="s">
        <v>8</v>
      </c>
      <c r="B45" s="60" t="s">
        <v>58</v>
      </c>
      <c r="C45" s="31"/>
      <c r="D45" s="31" t="s">
        <v>10</v>
      </c>
      <c r="E45" s="49">
        <v>45383</v>
      </c>
      <c r="F45" s="49">
        <v>45388</v>
      </c>
      <c r="G45" s="23"/>
      <c r="H45" s="56"/>
      <c r="I45" s="56"/>
      <c r="J45" s="56"/>
      <c r="K45" s="56"/>
      <c r="L45" s="56"/>
      <c r="M45" s="56"/>
      <c r="N45" s="56"/>
      <c r="O45" s="56"/>
    </row>
    <row r="46" spans="1:15" hidden="1" x14ac:dyDescent="0.25">
      <c r="A46" s="50" t="s">
        <v>46</v>
      </c>
      <c r="B46" s="45" t="s">
        <v>59</v>
      </c>
      <c r="C46" s="26"/>
      <c r="D46" s="26" t="s">
        <v>10</v>
      </c>
      <c r="E46" s="28">
        <v>45387</v>
      </c>
      <c r="F46" s="28">
        <v>45391</v>
      </c>
      <c r="G46" s="23"/>
      <c r="H46" s="1"/>
      <c r="I46" s="1"/>
      <c r="J46" s="1"/>
      <c r="K46" s="1"/>
      <c r="L46" s="1"/>
      <c r="M46" s="1"/>
      <c r="N46" s="1"/>
      <c r="O46" s="1"/>
    </row>
    <row r="47" spans="1:15" ht="17.25" hidden="1" customHeight="1" x14ac:dyDescent="0.25">
      <c r="A47" s="65" t="s">
        <v>27</v>
      </c>
      <c r="B47" s="66" t="s">
        <v>60</v>
      </c>
      <c r="C47" s="67"/>
      <c r="D47" s="67" t="s">
        <v>10</v>
      </c>
      <c r="E47" s="68">
        <v>45401</v>
      </c>
      <c r="F47" s="68">
        <v>45405</v>
      </c>
      <c r="G47" s="23"/>
      <c r="H47" s="1"/>
      <c r="I47" s="1"/>
      <c r="J47" s="1"/>
      <c r="K47" s="1"/>
      <c r="L47" s="1"/>
      <c r="M47" s="1"/>
      <c r="N47" s="1"/>
      <c r="O47" s="1"/>
    </row>
    <row r="48" spans="1:15" ht="17.25" hidden="1" customHeight="1" x14ac:dyDescent="0.25">
      <c r="A48" s="38" t="s">
        <v>61</v>
      </c>
      <c r="B48" s="45" t="s">
        <v>62</v>
      </c>
      <c r="C48" s="26"/>
      <c r="D48" s="26" t="s">
        <v>10</v>
      </c>
      <c r="E48" s="28">
        <v>45404</v>
      </c>
      <c r="F48" s="28">
        <v>45408</v>
      </c>
      <c r="G48" s="23"/>
      <c r="H48" s="1"/>
      <c r="I48" s="1"/>
      <c r="J48" s="1"/>
      <c r="K48" s="1"/>
      <c r="L48" s="1"/>
      <c r="M48" s="1"/>
      <c r="N48" s="1"/>
      <c r="O48" s="1"/>
    </row>
    <row r="49" spans="1:15" ht="17.25" hidden="1" customHeight="1" x14ac:dyDescent="0.25">
      <c r="A49" s="65" t="s">
        <v>63</v>
      </c>
      <c r="B49" s="66" t="s">
        <v>64</v>
      </c>
      <c r="C49" s="67"/>
      <c r="D49" s="67" t="s">
        <v>10</v>
      </c>
      <c r="E49" s="68">
        <v>45404</v>
      </c>
      <c r="F49" s="68">
        <v>45410</v>
      </c>
      <c r="G49" s="69"/>
      <c r="H49" s="70"/>
      <c r="I49" s="70"/>
      <c r="J49" s="70"/>
      <c r="K49" s="70"/>
      <c r="L49" s="70"/>
      <c r="M49" s="70"/>
      <c r="N49" s="70"/>
      <c r="O49" s="70"/>
    </row>
    <row r="50" spans="1:15" ht="17.25" hidden="1" customHeight="1" x14ac:dyDescent="0.25">
      <c r="A50" s="38" t="s">
        <v>65</v>
      </c>
      <c r="B50" s="45" t="s">
        <v>66</v>
      </c>
      <c r="C50" s="26"/>
      <c r="D50" s="26" t="s">
        <v>10</v>
      </c>
      <c r="E50" s="28">
        <v>45405</v>
      </c>
      <c r="F50" s="28">
        <v>45409</v>
      </c>
      <c r="G50" s="23"/>
      <c r="H50" s="1"/>
      <c r="I50" s="1"/>
      <c r="J50" s="1"/>
      <c r="K50" s="1"/>
      <c r="L50" s="1"/>
      <c r="M50" s="1"/>
      <c r="N50" s="1"/>
      <c r="O50" s="1"/>
    </row>
    <row r="51" spans="1:15" ht="17.25" hidden="1" customHeight="1" x14ac:dyDescent="0.25">
      <c r="A51" s="65" t="s">
        <v>67</v>
      </c>
      <c r="B51" s="66" t="s">
        <v>68</v>
      </c>
      <c r="C51" s="67"/>
      <c r="D51" s="67" t="s">
        <v>69</v>
      </c>
      <c r="E51" s="68">
        <v>45407</v>
      </c>
      <c r="F51" s="68">
        <v>45411</v>
      </c>
      <c r="G51" s="69"/>
      <c r="H51" s="70"/>
      <c r="I51" s="70"/>
      <c r="J51" s="70"/>
      <c r="K51" s="70"/>
      <c r="L51" s="70"/>
      <c r="M51" s="70"/>
      <c r="N51" s="70"/>
      <c r="O51" s="70"/>
    </row>
    <row r="52" spans="1:15" ht="17.25" hidden="1" customHeight="1" x14ac:dyDescent="0.25">
      <c r="A52" s="38" t="s">
        <v>70</v>
      </c>
      <c r="B52" s="45" t="s">
        <v>71</v>
      </c>
      <c r="C52" s="26"/>
      <c r="D52" s="26" t="s">
        <v>69</v>
      </c>
      <c r="E52" s="28">
        <v>45409</v>
      </c>
      <c r="F52" s="28">
        <v>45415</v>
      </c>
      <c r="G52" s="23"/>
      <c r="H52" s="1"/>
      <c r="I52" s="1"/>
      <c r="J52" s="1"/>
      <c r="K52" s="1"/>
      <c r="L52" s="1"/>
      <c r="M52" s="1"/>
      <c r="N52" s="1"/>
      <c r="O52" s="1"/>
    </row>
    <row r="53" spans="1:15" ht="17.25" hidden="1" customHeight="1" x14ac:dyDescent="0.25">
      <c r="A53" s="65" t="s">
        <v>72</v>
      </c>
      <c r="B53" s="66" t="s">
        <v>73</v>
      </c>
      <c r="C53" s="67"/>
      <c r="D53" s="67" t="s">
        <v>10</v>
      </c>
      <c r="E53" s="68">
        <v>45411</v>
      </c>
      <c r="F53" s="68">
        <v>45415</v>
      </c>
      <c r="G53" s="69"/>
      <c r="H53" s="70"/>
      <c r="I53" s="70"/>
      <c r="J53" s="70"/>
      <c r="K53" s="70"/>
      <c r="L53" s="70"/>
      <c r="M53" s="70"/>
      <c r="N53" s="70"/>
      <c r="O53" s="70"/>
    </row>
    <row r="54" spans="1:15" ht="17.25" hidden="1" customHeight="1" x14ac:dyDescent="0.25">
      <c r="A54" s="38" t="s">
        <v>31</v>
      </c>
      <c r="B54" s="45" t="s">
        <v>74</v>
      </c>
      <c r="C54" s="26"/>
      <c r="D54" s="26" t="s">
        <v>10</v>
      </c>
      <c r="E54" s="28">
        <v>45414</v>
      </c>
      <c r="F54" s="28">
        <v>45418</v>
      </c>
      <c r="G54" s="23"/>
      <c r="H54" s="1"/>
      <c r="I54" s="1"/>
      <c r="J54" s="1"/>
      <c r="K54" s="1"/>
      <c r="L54" s="1"/>
      <c r="M54" s="1"/>
      <c r="N54" s="1"/>
      <c r="O54" s="1"/>
    </row>
    <row r="55" spans="1:15" ht="17.25" hidden="1" customHeight="1" x14ac:dyDescent="0.25">
      <c r="A55" s="65" t="s">
        <v>75</v>
      </c>
      <c r="B55" s="66" t="s">
        <v>76</v>
      </c>
      <c r="C55" s="67"/>
      <c r="D55" s="67" t="s">
        <v>10</v>
      </c>
      <c r="E55" s="68">
        <v>45415</v>
      </c>
      <c r="F55" s="68">
        <v>45419</v>
      </c>
      <c r="G55" s="69"/>
      <c r="H55" s="70"/>
      <c r="I55" s="70"/>
      <c r="J55" s="70"/>
      <c r="K55" s="70"/>
      <c r="L55" s="70"/>
      <c r="M55" s="70"/>
      <c r="N55" s="70"/>
      <c r="O55" s="70"/>
    </row>
    <row r="56" spans="1:15" ht="17.25" hidden="1" customHeight="1" x14ac:dyDescent="0.25">
      <c r="A56" s="38" t="s">
        <v>77</v>
      </c>
      <c r="B56" s="45" t="s">
        <v>78</v>
      </c>
      <c r="C56" s="26"/>
      <c r="D56" s="26" t="s">
        <v>10</v>
      </c>
      <c r="E56" s="28">
        <v>45418</v>
      </c>
      <c r="F56" s="28">
        <v>45423</v>
      </c>
      <c r="G56" s="23"/>
      <c r="H56" s="1"/>
      <c r="I56" s="1"/>
      <c r="J56" s="1"/>
      <c r="K56" s="1"/>
      <c r="L56" s="1"/>
      <c r="M56" s="1"/>
      <c r="N56" s="1"/>
      <c r="O56" s="1"/>
    </row>
    <row r="57" spans="1:15" ht="17.25" hidden="1" customHeight="1" x14ac:dyDescent="0.25">
      <c r="A57" s="65" t="s">
        <v>67</v>
      </c>
      <c r="B57" s="71" t="s">
        <v>79</v>
      </c>
      <c r="C57" s="72"/>
      <c r="D57" s="72" t="s">
        <v>80</v>
      </c>
      <c r="E57" s="68">
        <v>45420</v>
      </c>
      <c r="F57" s="68">
        <v>45424</v>
      </c>
      <c r="G57" s="73"/>
      <c r="H57" s="73"/>
      <c r="I57" s="73"/>
      <c r="J57" s="73"/>
      <c r="K57" s="73"/>
      <c r="L57" s="73"/>
      <c r="M57" s="73"/>
      <c r="N57" s="73"/>
      <c r="O57" s="73"/>
    </row>
    <row r="58" spans="1:15" ht="17.25" hidden="1" customHeight="1" x14ac:dyDescent="0.25">
      <c r="A58" s="74" t="s">
        <v>27</v>
      </c>
      <c r="B58" s="75" t="s">
        <v>81</v>
      </c>
      <c r="C58" s="76"/>
      <c r="D58" s="76" t="s">
        <v>82</v>
      </c>
      <c r="E58" s="77">
        <v>45422</v>
      </c>
      <c r="F58" s="77">
        <v>45426</v>
      </c>
      <c r="G58" s="73"/>
      <c r="H58" s="73"/>
      <c r="I58" s="73"/>
      <c r="J58" s="73"/>
      <c r="K58" s="73"/>
      <c r="L58" s="73"/>
      <c r="M58" s="73"/>
      <c r="N58" s="73"/>
      <c r="O58" s="73"/>
    </row>
    <row r="59" spans="1:15" ht="17.25" hidden="1" customHeight="1" x14ac:dyDescent="0.25">
      <c r="A59" s="65" t="s">
        <v>75</v>
      </c>
      <c r="B59" s="71" t="s">
        <v>83</v>
      </c>
      <c r="C59" s="72"/>
      <c r="D59" s="72" t="s">
        <v>84</v>
      </c>
      <c r="E59" s="68">
        <v>45425</v>
      </c>
      <c r="F59" s="68">
        <v>45430</v>
      </c>
      <c r="G59" s="73"/>
      <c r="H59" s="73"/>
      <c r="I59" s="73"/>
      <c r="J59" s="73"/>
      <c r="K59" s="73"/>
      <c r="L59" s="73"/>
      <c r="M59" s="73"/>
      <c r="N59" s="73"/>
      <c r="O59" s="73"/>
    </row>
    <row r="60" spans="1:15" ht="17.25" hidden="1" customHeight="1" x14ac:dyDescent="0.25">
      <c r="A60" s="74" t="s">
        <v>85</v>
      </c>
      <c r="B60" s="75" t="s">
        <v>86</v>
      </c>
      <c r="C60" s="76"/>
      <c r="D60" s="76" t="s">
        <v>87</v>
      </c>
      <c r="E60" s="77">
        <v>45428</v>
      </c>
      <c r="F60" s="77">
        <v>45434</v>
      </c>
      <c r="G60" s="23"/>
      <c r="H60" s="1"/>
      <c r="I60" s="1"/>
      <c r="J60" s="1"/>
      <c r="K60" s="1"/>
      <c r="L60" s="1"/>
      <c r="M60" s="1"/>
      <c r="N60" s="1"/>
      <c r="O60" s="1"/>
    </row>
    <row r="61" spans="1:15" ht="17.25" hidden="1" customHeight="1" x14ac:dyDescent="0.25">
      <c r="A61" s="53" t="s">
        <v>88</v>
      </c>
      <c r="B61" s="78" t="s">
        <v>89</v>
      </c>
      <c r="C61" s="61"/>
      <c r="D61" s="61" t="s">
        <v>84</v>
      </c>
      <c r="E61" s="49">
        <v>45433</v>
      </c>
      <c r="F61" s="49">
        <v>45437</v>
      </c>
      <c r="G61" s="23"/>
      <c r="H61" s="1"/>
      <c r="I61" s="1"/>
      <c r="J61" s="1"/>
      <c r="K61" s="1"/>
      <c r="L61" s="1"/>
      <c r="M61" s="1"/>
      <c r="N61" s="1"/>
      <c r="O61" s="1"/>
    </row>
    <row r="62" spans="1:15" ht="17.25" hidden="1" customHeight="1" x14ac:dyDescent="0.25">
      <c r="A62" s="74" t="s">
        <v>67</v>
      </c>
      <c r="B62" s="75" t="s">
        <v>90</v>
      </c>
      <c r="C62" s="76"/>
      <c r="D62" s="76" t="s">
        <v>87</v>
      </c>
      <c r="E62" s="77">
        <v>45437</v>
      </c>
      <c r="F62" s="77">
        <v>45440</v>
      </c>
      <c r="G62" s="23"/>
      <c r="H62" s="1"/>
      <c r="I62" s="1"/>
      <c r="J62" s="1"/>
      <c r="K62" s="1"/>
      <c r="L62" s="1"/>
      <c r="M62" s="1"/>
      <c r="N62" s="1"/>
      <c r="O62" s="1"/>
    </row>
    <row r="63" spans="1:15" ht="17.25" hidden="1" customHeight="1" x14ac:dyDescent="0.25">
      <c r="A63" s="53" t="s">
        <v>91</v>
      </c>
      <c r="B63" s="78" t="s">
        <v>92</v>
      </c>
      <c r="C63" s="61"/>
      <c r="D63" s="61" t="s">
        <v>80</v>
      </c>
      <c r="E63" s="49">
        <v>45440</v>
      </c>
      <c r="F63" s="49">
        <v>45445</v>
      </c>
      <c r="G63" s="23"/>
      <c r="H63" s="1"/>
      <c r="I63" s="1"/>
      <c r="J63" s="1"/>
      <c r="K63" s="1"/>
      <c r="L63" s="1"/>
      <c r="M63" s="1"/>
      <c r="N63" s="1"/>
      <c r="O63" s="1"/>
    </row>
    <row r="64" spans="1:15" ht="17.25" hidden="1" customHeight="1" x14ac:dyDescent="0.25">
      <c r="A64" s="74" t="s">
        <v>77</v>
      </c>
      <c r="B64" s="75" t="s">
        <v>93</v>
      </c>
      <c r="C64" s="76"/>
      <c r="D64" s="76" t="s">
        <v>84</v>
      </c>
      <c r="E64" s="77">
        <v>45443</v>
      </c>
      <c r="F64" s="77">
        <v>45446</v>
      </c>
      <c r="G64" s="23"/>
      <c r="H64" s="1"/>
      <c r="I64" s="1"/>
      <c r="J64" s="1"/>
      <c r="K64" s="1"/>
      <c r="L64" s="1"/>
      <c r="M64" s="1"/>
      <c r="N64" s="1"/>
      <c r="O64" s="1"/>
    </row>
    <row r="65" spans="1:15" ht="17.25" hidden="1" customHeight="1" x14ac:dyDescent="0.25">
      <c r="A65" s="53" t="s">
        <v>65</v>
      </c>
      <c r="B65" s="78" t="s">
        <v>94</v>
      </c>
      <c r="C65" s="61"/>
      <c r="D65" s="61" t="s">
        <v>84</v>
      </c>
      <c r="E65" s="49">
        <v>45446</v>
      </c>
      <c r="F65" s="49">
        <v>45451</v>
      </c>
      <c r="G65" s="23"/>
      <c r="H65" s="1"/>
      <c r="I65" s="1"/>
      <c r="J65" s="1"/>
      <c r="K65" s="1"/>
      <c r="L65" s="1"/>
      <c r="M65" s="1"/>
      <c r="N65" s="1"/>
      <c r="O65" s="1"/>
    </row>
    <row r="66" spans="1:15" ht="17.25" hidden="1" customHeight="1" x14ac:dyDescent="0.25">
      <c r="A66" s="74" t="s">
        <v>95</v>
      </c>
      <c r="B66" s="75" t="s">
        <v>96</v>
      </c>
      <c r="C66" s="76"/>
      <c r="D66" s="76" t="s">
        <v>87</v>
      </c>
      <c r="E66" s="77">
        <v>45450</v>
      </c>
      <c r="F66" s="77">
        <v>45455</v>
      </c>
      <c r="G66" s="23"/>
      <c r="H66" s="1"/>
      <c r="I66" s="1"/>
      <c r="J66" s="1"/>
      <c r="K66" s="1"/>
      <c r="L66" s="1"/>
      <c r="M66" s="1"/>
      <c r="N66" s="1"/>
      <c r="O66" s="1"/>
    </row>
    <row r="67" spans="1:15" ht="17.25" hidden="1" customHeight="1" x14ac:dyDescent="0.25">
      <c r="A67" s="53" t="s">
        <v>91</v>
      </c>
      <c r="B67" s="78" t="s">
        <v>97</v>
      </c>
      <c r="C67" s="61"/>
      <c r="D67" s="61" t="s">
        <v>80</v>
      </c>
      <c r="E67" s="49">
        <v>45454</v>
      </c>
      <c r="F67" s="49">
        <v>45459</v>
      </c>
      <c r="G67" s="23"/>
      <c r="H67" s="1"/>
      <c r="I67" s="1"/>
      <c r="J67" s="1"/>
      <c r="K67" s="1"/>
      <c r="L67" s="1"/>
      <c r="M67" s="1"/>
      <c r="N67" s="1"/>
      <c r="O67" s="1"/>
    </row>
    <row r="68" spans="1:15" ht="17.25" hidden="1" customHeight="1" x14ac:dyDescent="0.25">
      <c r="A68" s="74" t="s">
        <v>65</v>
      </c>
      <c r="B68" s="75" t="s">
        <v>98</v>
      </c>
      <c r="C68" s="76"/>
      <c r="D68" s="76" t="s">
        <v>84</v>
      </c>
      <c r="E68" s="77">
        <v>45457</v>
      </c>
      <c r="F68" s="77">
        <v>45461</v>
      </c>
      <c r="G68" s="23"/>
      <c r="H68" s="1"/>
      <c r="I68" s="1"/>
      <c r="J68" s="1"/>
      <c r="K68" s="1"/>
      <c r="L68" s="1"/>
      <c r="M68" s="1"/>
      <c r="N68" s="1"/>
      <c r="O68" s="1"/>
    </row>
    <row r="69" spans="1:15" ht="17.25" hidden="1" customHeight="1" x14ac:dyDescent="0.25">
      <c r="A69" s="53" t="s">
        <v>99</v>
      </c>
      <c r="B69" s="78" t="s">
        <v>100</v>
      </c>
      <c r="C69" s="61"/>
      <c r="D69" s="61" t="s">
        <v>80</v>
      </c>
      <c r="E69" s="49">
        <v>45461</v>
      </c>
      <c r="F69" s="49">
        <v>45466</v>
      </c>
      <c r="G69" s="23"/>
      <c r="H69" s="1"/>
      <c r="I69" s="1"/>
      <c r="J69" s="1"/>
      <c r="K69" s="1"/>
      <c r="L69" s="1"/>
      <c r="M69" s="1"/>
      <c r="N69" s="1"/>
      <c r="O69" s="1"/>
    </row>
    <row r="70" spans="1:15" ht="17.25" hidden="1" customHeight="1" x14ac:dyDescent="0.25">
      <c r="A70" s="79" t="s">
        <v>88</v>
      </c>
      <c r="B70" s="75" t="s">
        <v>101</v>
      </c>
      <c r="C70" s="76"/>
      <c r="D70" s="76" t="s">
        <v>82</v>
      </c>
      <c r="E70" s="77">
        <v>45464</v>
      </c>
      <c r="F70" s="77">
        <v>45468</v>
      </c>
      <c r="G70" s="23"/>
      <c r="H70" s="1"/>
      <c r="I70" s="1"/>
      <c r="J70" s="1"/>
      <c r="K70" s="1"/>
      <c r="L70" s="1"/>
      <c r="M70" s="1"/>
      <c r="N70" s="1"/>
      <c r="O70" s="1"/>
    </row>
    <row r="71" spans="1:15" ht="17.25" hidden="1" customHeight="1" x14ac:dyDescent="0.25">
      <c r="A71" s="53" t="s">
        <v>102</v>
      </c>
      <c r="B71" s="78" t="s">
        <v>103</v>
      </c>
      <c r="C71" s="61"/>
      <c r="D71" s="61" t="s">
        <v>82</v>
      </c>
      <c r="E71" s="49">
        <v>45465</v>
      </c>
      <c r="F71" s="49">
        <v>45469</v>
      </c>
      <c r="G71" s="23"/>
      <c r="H71" s="1"/>
      <c r="I71" s="1"/>
      <c r="J71" s="1"/>
      <c r="K71" s="1"/>
      <c r="L71" s="1"/>
      <c r="M71" s="1"/>
      <c r="N71" s="1"/>
      <c r="O71" s="1"/>
    </row>
    <row r="72" spans="1:15" ht="17.25" hidden="1" customHeight="1" x14ac:dyDescent="0.25">
      <c r="A72" s="79" t="s">
        <v>67</v>
      </c>
      <c r="B72" s="75" t="s">
        <v>100</v>
      </c>
      <c r="C72" s="76"/>
      <c r="D72" s="76" t="s">
        <v>80</v>
      </c>
      <c r="E72" s="77">
        <v>45468</v>
      </c>
      <c r="F72" s="77">
        <v>45475</v>
      </c>
      <c r="G72" s="23"/>
      <c r="H72" s="1"/>
      <c r="I72" s="1"/>
      <c r="J72" s="1"/>
      <c r="K72" s="1"/>
      <c r="L72" s="1"/>
      <c r="M72" s="1"/>
      <c r="N72" s="1"/>
      <c r="O72" s="1"/>
    </row>
    <row r="73" spans="1:15" ht="17.25" hidden="1" customHeight="1" x14ac:dyDescent="0.25">
      <c r="A73" s="53" t="s">
        <v>104</v>
      </c>
      <c r="B73" s="78" t="s">
        <v>105</v>
      </c>
      <c r="C73" s="61"/>
      <c r="D73" s="61" t="s">
        <v>82</v>
      </c>
      <c r="E73" s="49">
        <v>45469</v>
      </c>
      <c r="F73" s="49">
        <v>45474</v>
      </c>
      <c r="G73" s="23"/>
      <c r="H73" s="1"/>
      <c r="I73" s="1"/>
      <c r="J73" s="1"/>
      <c r="K73" s="1"/>
      <c r="L73" s="1"/>
      <c r="M73" s="1"/>
      <c r="N73" s="1"/>
      <c r="O73" s="1"/>
    </row>
    <row r="74" spans="1:15" ht="17.25" hidden="1" customHeight="1" x14ac:dyDescent="0.25">
      <c r="A74" s="79" t="s">
        <v>106</v>
      </c>
      <c r="B74" s="75" t="s">
        <v>107</v>
      </c>
      <c r="C74" s="76"/>
      <c r="D74" s="76" t="s">
        <v>80</v>
      </c>
      <c r="E74" s="77">
        <v>45471</v>
      </c>
      <c r="F74" s="77">
        <v>45477</v>
      </c>
      <c r="G74" s="23"/>
      <c r="H74" s="1"/>
      <c r="I74" s="1"/>
      <c r="J74" s="1"/>
      <c r="K74" s="1"/>
      <c r="L74" s="1"/>
      <c r="M74" s="1"/>
      <c r="N74" s="1"/>
      <c r="O74" s="1"/>
    </row>
    <row r="75" spans="1:15" ht="17.25" hidden="1" customHeight="1" x14ac:dyDescent="0.25">
      <c r="A75" s="53" t="s">
        <v>108</v>
      </c>
      <c r="B75" s="78" t="s">
        <v>109</v>
      </c>
      <c r="C75" s="61"/>
      <c r="D75" s="61" t="s">
        <v>80</v>
      </c>
      <c r="E75" s="49">
        <v>45473</v>
      </c>
      <c r="F75" s="49">
        <v>45478</v>
      </c>
      <c r="G75" s="23"/>
      <c r="H75" s="1"/>
      <c r="I75" s="1"/>
      <c r="J75" s="1"/>
      <c r="K75" s="1"/>
      <c r="L75" s="1"/>
      <c r="M75" s="1"/>
      <c r="N75" s="1"/>
      <c r="O75" s="1"/>
    </row>
    <row r="76" spans="1:15" ht="17.25" hidden="1" customHeight="1" x14ac:dyDescent="0.25">
      <c r="A76" s="79" t="s">
        <v>110</v>
      </c>
      <c r="B76" s="75" t="s">
        <v>111</v>
      </c>
      <c r="C76" s="76"/>
      <c r="D76" s="76" t="s">
        <v>112</v>
      </c>
      <c r="E76" s="77">
        <v>45476</v>
      </c>
      <c r="F76" s="77">
        <v>45479</v>
      </c>
      <c r="G76" s="23"/>
      <c r="H76" s="1"/>
      <c r="I76" s="1"/>
      <c r="J76" s="1"/>
      <c r="K76" s="1"/>
      <c r="L76" s="1"/>
      <c r="M76" s="1"/>
      <c r="N76" s="1"/>
      <c r="O76" s="1"/>
    </row>
    <row r="77" spans="1:15" ht="17.25" hidden="1" customHeight="1" x14ac:dyDescent="0.25">
      <c r="A77" s="53" t="s">
        <v>65</v>
      </c>
      <c r="B77" s="78" t="s">
        <v>113</v>
      </c>
      <c r="C77" s="61"/>
      <c r="D77" s="61" t="s">
        <v>112</v>
      </c>
      <c r="E77" s="49">
        <v>45478</v>
      </c>
      <c r="F77" s="49">
        <v>45482</v>
      </c>
      <c r="G77" s="23"/>
      <c r="H77" s="1"/>
      <c r="I77" s="1"/>
      <c r="J77" s="1"/>
      <c r="K77" s="1"/>
      <c r="L77" s="1"/>
      <c r="M77" s="1"/>
      <c r="N77" s="1"/>
      <c r="O77" s="1"/>
    </row>
    <row r="78" spans="1:15" ht="17.25" hidden="1" customHeight="1" x14ac:dyDescent="0.25">
      <c r="A78" s="79" t="s">
        <v>114</v>
      </c>
      <c r="B78" s="75" t="s">
        <v>115</v>
      </c>
      <c r="C78" s="76"/>
      <c r="D78" s="76" t="s">
        <v>80</v>
      </c>
      <c r="E78" s="77">
        <v>45481</v>
      </c>
      <c r="F78" s="77">
        <v>45485</v>
      </c>
      <c r="G78" s="23"/>
      <c r="H78" s="1"/>
      <c r="I78" s="1"/>
      <c r="J78" s="1"/>
      <c r="K78" s="1"/>
      <c r="L78" s="1"/>
      <c r="M78" s="1"/>
      <c r="N78" s="1"/>
      <c r="O78" s="1"/>
    </row>
    <row r="79" spans="1:15" ht="17.25" hidden="1" customHeight="1" x14ac:dyDescent="0.25">
      <c r="A79" s="53" t="s">
        <v>88</v>
      </c>
      <c r="B79" s="78" t="s">
        <v>116</v>
      </c>
      <c r="C79" s="61"/>
      <c r="D79" s="61" t="s">
        <v>112</v>
      </c>
      <c r="E79" s="49">
        <v>45483</v>
      </c>
      <c r="F79" s="49">
        <v>45487</v>
      </c>
      <c r="G79" s="23"/>
      <c r="H79" s="1"/>
      <c r="I79" s="1"/>
      <c r="J79" s="1"/>
      <c r="K79" s="1"/>
      <c r="L79" s="1"/>
      <c r="M79" s="1"/>
      <c r="N79" s="1"/>
      <c r="O79" s="1"/>
    </row>
    <row r="80" spans="1:15" ht="17.25" hidden="1" customHeight="1" x14ac:dyDescent="0.25">
      <c r="A80" s="79" t="s">
        <v>110</v>
      </c>
      <c r="B80" s="75" t="s">
        <v>117</v>
      </c>
      <c r="C80" s="76"/>
      <c r="D80" s="76" t="s">
        <v>112</v>
      </c>
      <c r="E80" s="77">
        <v>45486</v>
      </c>
      <c r="F80" s="77">
        <v>45489</v>
      </c>
      <c r="G80" s="23"/>
      <c r="H80" s="1"/>
      <c r="I80" s="1"/>
      <c r="J80" s="1"/>
      <c r="K80" s="1"/>
      <c r="L80" s="1"/>
      <c r="M80" s="1"/>
      <c r="N80" s="1"/>
      <c r="O80" s="1"/>
    </row>
    <row r="81" spans="1:15" ht="17.25" hidden="1" customHeight="1" x14ac:dyDescent="0.25">
      <c r="A81" s="53" t="s">
        <v>118</v>
      </c>
      <c r="B81" s="78" t="s">
        <v>119</v>
      </c>
      <c r="C81" s="61"/>
      <c r="D81" s="61" t="s">
        <v>80</v>
      </c>
      <c r="E81" s="49">
        <v>45488</v>
      </c>
      <c r="F81" s="49">
        <v>45492</v>
      </c>
      <c r="G81" s="23"/>
      <c r="H81" s="1"/>
      <c r="I81" s="1"/>
      <c r="J81" s="1"/>
      <c r="K81" s="1"/>
      <c r="L81" s="1"/>
      <c r="M81" s="1"/>
      <c r="N81" s="1"/>
      <c r="O81" s="1"/>
    </row>
    <row r="82" spans="1:15" ht="17.25" hidden="1" customHeight="1" x14ac:dyDescent="0.25">
      <c r="A82" s="79" t="s">
        <v>88</v>
      </c>
      <c r="B82" s="75" t="s">
        <v>120</v>
      </c>
      <c r="C82" s="76"/>
      <c r="D82" s="76" t="s">
        <v>112</v>
      </c>
      <c r="E82" s="77">
        <v>45494</v>
      </c>
      <c r="F82" s="77">
        <v>45498</v>
      </c>
      <c r="G82" s="23"/>
      <c r="H82" s="1"/>
      <c r="I82" s="1"/>
      <c r="J82" s="1"/>
      <c r="K82" s="1"/>
      <c r="L82" s="1"/>
      <c r="M82" s="1"/>
      <c r="N82" s="1"/>
      <c r="O82" s="1"/>
    </row>
    <row r="83" spans="1:15" ht="17.25" hidden="1" customHeight="1" x14ac:dyDescent="0.25">
      <c r="A83" s="53" t="s">
        <v>102</v>
      </c>
      <c r="B83" s="78" t="s">
        <v>121</v>
      </c>
      <c r="C83" s="61"/>
      <c r="D83" s="61" t="s">
        <v>112</v>
      </c>
      <c r="E83" s="49">
        <v>45496</v>
      </c>
      <c r="F83" s="49">
        <v>45500</v>
      </c>
      <c r="G83" s="23"/>
      <c r="H83" s="1"/>
      <c r="I83" s="1"/>
      <c r="J83" s="1"/>
      <c r="K83" s="1"/>
      <c r="L83" s="1"/>
      <c r="M83" s="1"/>
      <c r="N83" s="1"/>
      <c r="O83" s="1"/>
    </row>
    <row r="84" spans="1:15" ht="17.25" hidden="1" customHeight="1" x14ac:dyDescent="0.25">
      <c r="A84" s="79" t="s">
        <v>65</v>
      </c>
      <c r="B84" s="75" t="s">
        <v>122</v>
      </c>
      <c r="C84" s="76"/>
      <c r="D84" s="76" t="s">
        <v>112</v>
      </c>
      <c r="E84" s="77">
        <v>45500</v>
      </c>
      <c r="F84" s="77">
        <v>45503</v>
      </c>
      <c r="G84" s="23"/>
      <c r="H84" s="1"/>
      <c r="I84" s="1"/>
      <c r="J84" s="1"/>
      <c r="K84" s="1"/>
      <c r="L84" s="1"/>
      <c r="M84" s="1"/>
      <c r="N84" s="1"/>
      <c r="O84" s="1"/>
    </row>
    <row r="85" spans="1:15" ht="17.25" hidden="1" customHeight="1" x14ac:dyDescent="0.25">
      <c r="A85" s="53" t="s">
        <v>91</v>
      </c>
      <c r="B85" s="78" t="s">
        <v>123</v>
      </c>
      <c r="C85" s="61"/>
      <c r="D85" s="61" t="s">
        <v>80</v>
      </c>
      <c r="E85" s="49">
        <v>45503</v>
      </c>
      <c r="F85" s="49">
        <v>45510</v>
      </c>
      <c r="G85" s="23"/>
      <c r="H85" s="1"/>
      <c r="I85" s="1"/>
      <c r="J85" s="1"/>
      <c r="K85" s="1"/>
      <c r="L85" s="1"/>
      <c r="M85" s="1"/>
      <c r="N85" s="1"/>
      <c r="O85" s="1"/>
    </row>
    <row r="86" spans="1:15" ht="17.25" hidden="1" customHeight="1" x14ac:dyDescent="0.25">
      <c r="A86" s="79" t="s">
        <v>110</v>
      </c>
      <c r="B86" s="75" t="s">
        <v>124</v>
      </c>
      <c r="C86" s="76"/>
      <c r="D86" s="76" t="s">
        <v>112</v>
      </c>
      <c r="E86" s="77">
        <v>45506</v>
      </c>
      <c r="F86" s="77">
        <v>45510</v>
      </c>
      <c r="G86" s="23"/>
      <c r="H86" s="1"/>
      <c r="I86" s="1"/>
      <c r="J86" s="1"/>
      <c r="K86" s="1"/>
      <c r="L86" s="1"/>
      <c r="M86" s="1"/>
      <c r="N86" s="1"/>
      <c r="O86" s="1"/>
    </row>
    <row r="87" spans="1:15" ht="17.25" hidden="1" customHeight="1" x14ac:dyDescent="0.25">
      <c r="A87" s="53" t="s">
        <v>65</v>
      </c>
      <c r="B87" s="78" t="s">
        <v>125</v>
      </c>
      <c r="C87" s="61"/>
      <c r="D87" s="61" t="s">
        <v>112</v>
      </c>
      <c r="E87" s="49">
        <v>45509</v>
      </c>
      <c r="F87" s="49">
        <v>45514</v>
      </c>
      <c r="G87" s="23"/>
      <c r="H87" s="1"/>
      <c r="I87" s="1"/>
      <c r="J87" s="1"/>
      <c r="K87" s="1"/>
      <c r="L87" s="1"/>
      <c r="M87" s="1"/>
      <c r="N87" s="1"/>
      <c r="O87" s="1"/>
    </row>
    <row r="88" spans="1:15" ht="17.25" hidden="1" customHeight="1" x14ac:dyDescent="0.25">
      <c r="A88" s="79" t="s">
        <v>110</v>
      </c>
      <c r="B88" s="75" t="s">
        <v>126</v>
      </c>
      <c r="C88" s="76"/>
      <c r="D88" s="76" t="s">
        <v>112</v>
      </c>
      <c r="E88" s="77">
        <v>45516</v>
      </c>
      <c r="F88" s="77">
        <v>45521</v>
      </c>
      <c r="G88" s="23"/>
      <c r="H88" s="1"/>
      <c r="I88" s="1"/>
      <c r="J88" s="1"/>
      <c r="K88" s="1"/>
      <c r="L88" s="1"/>
      <c r="M88" s="1"/>
      <c r="N88" s="1"/>
      <c r="O88" s="1"/>
    </row>
    <row r="89" spans="1:15" s="56" customFormat="1" ht="17.25" hidden="1" customHeight="1" x14ac:dyDescent="0.25">
      <c r="A89" s="53" t="s">
        <v>65</v>
      </c>
      <c r="B89" s="78" t="s">
        <v>127</v>
      </c>
      <c r="C89" s="61"/>
      <c r="D89" s="61" t="s">
        <v>112</v>
      </c>
      <c r="E89" s="49">
        <v>45520</v>
      </c>
      <c r="F89" s="49">
        <v>45524</v>
      </c>
      <c r="G89" s="23"/>
    </row>
    <row r="90" spans="1:15" s="56" customFormat="1" ht="17.25" hidden="1" customHeight="1" x14ac:dyDescent="0.25">
      <c r="A90" s="79" t="s">
        <v>128</v>
      </c>
      <c r="B90" s="75" t="s">
        <v>129</v>
      </c>
      <c r="C90" s="76"/>
      <c r="D90" s="76" t="s">
        <v>130</v>
      </c>
      <c r="E90" s="77">
        <v>45524</v>
      </c>
      <c r="F90" s="77">
        <v>45529</v>
      </c>
      <c r="G90" s="23"/>
    </row>
    <row r="91" spans="1:15" s="56" customFormat="1" ht="17.25" hidden="1" customHeight="1" x14ac:dyDescent="0.25">
      <c r="A91" s="53" t="s">
        <v>88</v>
      </c>
      <c r="B91" s="78" t="s">
        <v>131</v>
      </c>
      <c r="C91" s="61"/>
      <c r="D91" s="61" t="s">
        <v>112</v>
      </c>
      <c r="E91" s="49">
        <v>45527</v>
      </c>
      <c r="F91" s="49">
        <v>45531</v>
      </c>
      <c r="G91" s="23"/>
    </row>
    <row r="92" spans="1:15" s="56" customFormat="1" ht="17.25" hidden="1" customHeight="1" x14ac:dyDescent="0.25">
      <c r="A92" s="79" t="s">
        <v>65</v>
      </c>
      <c r="B92" s="75" t="s">
        <v>132</v>
      </c>
      <c r="C92" s="76"/>
      <c r="D92" s="76" t="s">
        <v>112</v>
      </c>
      <c r="E92" s="77">
        <v>45530</v>
      </c>
      <c r="F92" s="77">
        <v>45535</v>
      </c>
      <c r="G92" s="23"/>
    </row>
    <row r="93" spans="1:15" s="56" customFormat="1" ht="17.25" hidden="1" customHeight="1" x14ac:dyDescent="0.25">
      <c r="A93" s="53" t="s">
        <v>133</v>
      </c>
      <c r="B93" s="78" t="s">
        <v>134</v>
      </c>
      <c r="C93" s="61"/>
      <c r="D93" s="61" t="s">
        <v>130</v>
      </c>
      <c r="E93" s="49">
        <v>45534</v>
      </c>
      <c r="F93" s="49">
        <v>45541</v>
      </c>
      <c r="G93" s="23"/>
    </row>
    <row r="94" spans="1:15" s="56" customFormat="1" ht="17.25" hidden="1" customHeight="1" x14ac:dyDescent="0.25">
      <c r="A94" s="79" t="s">
        <v>128</v>
      </c>
      <c r="B94" s="75" t="s">
        <v>135</v>
      </c>
      <c r="C94" s="76"/>
      <c r="D94" s="76" t="s">
        <v>130</v>
      </c>
      <c r="E94" s="77">
        <v>45536</v>
      </c>
      <c r="F94" s="77">
        <v>45543</v>
      </c>
      <c r="G94" s="23"/>
    </row>
    <row r="95" spans="1:15" s="56" customFormat="1" ht="17.25" hidden="1" customHeight="1" x14ac:dyDescent="0.25">
      <c r="A95" s="80" t="s">
        <v>136</v>
      </c>
      <c r="B95" s="81" t="s">
        <v>137</v>
      </c>
      <c r="C95" s="82"/>
      <c r="D95" s="82" t="s">
        <v>130</v>
      </c>
      <c r="E95" s="83">
        <v>45548</v>
      </c>
      <c r="F95" s="84">
        <v>45555</v>
      </c>
      <c r="G95" s="23"/>
    </row>
    <row r="96" spans="1:15" s="56" customFormat="1" ht="17.25" hidden="1" customHeight="1" x14ac:dyDescent="0.25">
      <c r="A96" s="85" t="s">
        <v>138</v>
      </c>
      <c r="B96" s="86" t="s">
        <v>139</v>
      </c>
      <c r="C96" s="82"/>
      <c r="D96" s="87" t="s">
        <v>112</v>
      </c>
      <c r="E96" s="88">
        <v>45954</v>
      </c>
      <c r="F96" s="84">
        <f>E96+4</f>
        <v>45958</v>
      </c>
      <c r="G96" s="23"/>
    </row>
    <row r="97" spans="1:7" s="56" customFormat="1" ht="17.25" hidden="1" customHeight="1" x14ac:dyDescent="0.25">
      <c r="A97" s="89" t="s">
        <v>140</v>
      </c>
      <c r="B97" s="90" t="s">
        <v>141</v>
      </c>
      <c r="C97" s="91"/>
      <c r="D97" s="92" t="s">
        <v>112</v>
      </c>
      <c r="E97" s="93">
        <v>45959</v>
      </c>
      <c r="F97" s="93">
        <f>E97+5</f>
        <v>45964</v>
      </c>
      <c r="G97" s="23"/>
    </row>
    <row r="98" spans="1:7" s="56" customFormat="1" ht="17.25" hidden="1" customHeight="1" x14ac:dyDescent="0.25">
      <c r="A98" s="85" t="s">
        <v>142</v>
      </c>
      <c r="B98" s="86" t="s">
        <v>143</v>
      </c>
      <c r="C98" s="82"/>
      <c r="D98" s="87" t="s">
        <v>112</v>
      </c>
      <c r="E98" s="88">
        <v>45963</v>
      </c>
      <c r="F98" s="84">
        <f>E98+5</f>
        <v>45968</v>
      </c>
      <c r="G98" s="23"/>
    </row>
    <row r="99" spans="1:7" s="56" customFormat="1" ht="17.25" hidden="1" customHeight="1" x14ac:dyDescent="0.25">
      <c r="A99" s="89" t="s">
        <v>144</v>
      </c>
      <c r="B99" s="90" t="s">
        <v>145</v>
      </c>
      <c r="C99" s="91"/>
      <c r="D99" s="92" t="s">
        <v>112</v>
      </c>
      <c r="E99" s="93">
        <v>45964</v>
      </c>
      <c r="F99" s="94">
        <f>E99+5</f>
        <v>45969</v>
      </c>
      <c r="G99" s="23"/>
    </row>
    <row r="100" spans="1:7" s="56" customFormat="1" ht="17.25" hidden="1" customHeight="1" x14ac:dyDescent="0.25">
      <c r="A100" s="85" t="s">
        <v>140</v>
      </c>
      <c r="B100" s="86" t="s">
        <v>146</v>
      </c>
      <c r="C100" s="82"/>
      <c r="D100" s="87" t="s">
        <v>112</v>
      </c>
      <c r="E100" s="88">
        <v>45968</v>
      </c>
      <c r="F100" s="84">
        <f>E100+4</f>
        <v>45972</v>
      </c>
      <c r="G100" s="23"/>
    </row>
    <row r="101" spans="1:7" s="56" customFormat="1" ht="17.25" hidden="1" customHeight="1" x14ac:dyDescent="0.25">
      <c r="A101" s="89" t="s">
        <v>142</v>
      </c>
      <c r="B101" s="90" t="s">
        <v>147</v>
      </c>
      <c r="C101" s="91"/>
      <c r="D101" s="92" t="s">
        <v>112</v>
      </c>
      <c r="E101" s="93">
        <v>45971</v>
      </c>
      <c r="F101" s="94">
        <f>E101+4</f>
        <v>45975</v>
      </c>
      <c r="G101" s="23"/>
    </row>
    <row r="102" spans="1:7" s="56" customFormat="1" ht="17.25" hidden="1" customHeight="1" x14ac:dyDescent="0.25">
      <c r="A102" s="85" t="s">
        <v>144</v>
      </c>
      <c r="B102" s="86" t="s">
        <v>148</v>
      </c>
      <c r="C102" s="82"/>
      <c r="D102" s="87" t="s">
        <v>112</v>
      </c>
      <c r="E102" s="88">
        <v>45975</v>
      </c>
      <c r="F102" s="84">
        <f>E102+4</f>
        <v>45979</v>
      </c>
      <c r="G102" s="23"/>
    </row>
    <row r="103" spans="1:7" s="56" customFormat="1" ht="17.25" hidden="1" customHeight="1" x14ac:dyDescent="0.25">
      <c r="A103" s="89" t="s">
        <v>140</v>
      </c>
      <c r="B103" s="90" t="s">
        <v>149</v>
      </c>
      <c r="C103" s="91"/>
      <c r="D103" s="92" t="s">
        <v>112</v>
      </c>
      <c r="E103" s="93">
        <v>45978</v>
      </c>
      <c r="F103" s="94">
        <f>E103+4</f>
        <v>45982</v>
      </c>
      <c r="G103" s="23"/>
    </row>
    <row r="104" spans="1:7" s="56" customFormat="1" ht="17.25" hidden="1" customHeight="1" x14ac:dyDescent="0.25">
      <c r="A104" s="85" t="s">
        <v>142</v>
      </c>
      <c r="B104" s="86" t="s">
        <v>150</v>
      </c>
      <c r="C104" s="82"/>
      <c r="D104" s="87" t="s">
        <v>112</v>
      </c>
      <c r="E104" s="88">
        <v>45982</v>
      </c>
      <c r="F104" s="84">
        <f>E104+5</f>
        <v>45987</v>
      </c>
      <c r="G104" s="23"/>
    </row>
    <row r="105" spans="1:7" s="56" customFormat="1" ht="17.25" hidden="1" customHeight="1" x14ac:dyDescent="0.25">
      <c r="A105" s="89" t="s">
        <v>144</v>
      </c>
      <c r="B105" s="90" t="s">
        <v>151</v>
      </c>
      <c r="C105" s="91"/>
      <c r="D105" s="92" t="s">
        <v>112</v>
      </c>
      <c r="E105" s="93">
        <v>45985</v>
      </c>
      <c r="F105" s="94">
        <f>E105+5</f>
        <v>45990</v>
      </c>
      <c r="G105" s="23"/>
    </row>
    <row r="106" spans="1:7" s="56" customFormat="1" ht="17.25" hidden="1" customHeight="1" x14ac:dyDescent="0.25">
      <c r="A106" s="85" t="s">
        <v>140</v>
      </c>
      <c r="B106" s="86" t="s">
        <v>152</v>
      </c>
      <c r="C106" s="82"/>
      <c r="D106" s="87" t="s">
        <v>112</v>
      </c>
      <c r="E106" s="88">
        <v>45989</v>
      </c>
      <c r="F106" s="84">
        <f>E106+4</f>
        <v>45993</v>
      </c>
      <c r="G106" s="23"/>
    </row>
    <row r="107" spans="1:7" s="56" customFormat="1" ht="17.25" hidden="1" customHeight="1" x14ac:dyDescent="0.25">
      <c r="A107" s="89" t="s">
        <v>142</v>
      </c>
      <c r="B107" s="90" t="s">
        <v>153</v>
      </c>
      <c r="C107" s="91"/>
      <c r="D107" s="92" t="s">
        <v>112</v>
      </c>
      <c r="E107" s="93">
        <v>45992</v>
      </c>
      <c r="F107" s="94">
        <f>E107+4</f>
        <v>45996</v>
      </c>
      <c r="G107" s="23"/>
    </row>
    <row r="108" spans="1:7" s="56" customFormat="1" ht="17.25" hidden="1" customHeight="1" x14ac:dyDescent="0.25">
      <c r="A108" s="95" t="s">
        <v>140</v>
      </c>
      <c r="B108" s="96" t="s">
        <v>152</v>
      </c>
      <c r="C108" s="97"/>
      <c r="D108" s="98" t="s">
        <v>112</v>
      </c>
      <c r="E108" s="99">
        <v>45989</v>
      </c>
      <c r="F108" s="100">
        <f>E108+4</f>
        <v>45993</v>
      </c>
      <c r="G108" s="23"/>
    </row>
    <row r="109" spans="1:7" s="56" customFormat="1" ht="17.25" hidden="1" customHeight="1" x14ac:dyDescent="0.25">
      <c r="A109" s="95" t="s">
        <v>154</v>
      </c>
      <c r="B109" s="96" t="s">
        <v>155</v>
      </c>
      <c r="C109" s="97"/>
      <c r="D109" s="98" t="s">
        <v>80</v>
      </c>
      <c r="E109" s="99">
        <v>45989</v>
      </c>
      <c r="F109" s="100">
        <v>45994</v>
      </c>
      <c r="G109" s="23"/>
    </row>
    <row r="110" spans="1:7" s="56" customFormat="1" ht="17.25" hidden="1" customHeight="1" x14ac:dyDescent="0.25">
      <c r="A110" s="95" t="s">
        <v>142</v>
      </c>
      <c r="B110" s="96" t="s">
        <v>153</v>
      </c>
      <c r="C110" s="97"/>
      <c r="D110" s="98" t="str">
        <f>D108</f>
        <v>TAN VU</v>
      </c>
      <c r="E110" s="99">
        <v>45994</v>
      </c>
      <c r="F110" s="100">
        <v>45998</v>
      </c>
      <c r="G110" s="23"/>
    </row>
    <row r="111" spans="1:7" s="56" customFormat="1" ht="17.25" hidden="1" customHeight="1" x14ac:dyDescent="0.25">
      <c r="A111" s="95" t="s">
        <v>144</v>
      </c>
      <c r="B111" s="96" t="s">
        <v>156</v>
      </c>
      <c r="C111" s="97"/>
      <c r="D111" s="98" t="str">
        <f>D110</f>
        <v>TAN VU</v>
      </c>
      <c r="E111" s="99">
        <v>45996</v>
      </c>
      <c r="F111" s="100">
        <v>46000</v>
      </c>
      <c r="G111" s="23"/>
    </row>
    <row r="112" spans="1:7" s="56" customFormat="1" ht="17.25" hidden="1" customHeight="1" x14ac:dyDescent="0.25">
      <c r="A112" s="95" t="s">
        <v>157</v>
      </c>
      <c r="B112" s="96" t="s">
        <v>158</v>
      </c>
      <c r="C112" s="97"/>
      <c r="D112" s="98" t="str">
        <f>D109</f>
        <v>NAM DINH VU</v>
      </c>
      <c r="E112" s="99">
        <v>45997</v>
      </c>
      <c r="F112" s="100">
        <v>46001</v>
      </c>
      <c r="G112" s="23"/>
    </row>
    <row r="113" spans="1:15" s="56" customFormat="1" ht="17.25" hidden="1" customHeight="1" x14ac:dyDescent="0.25">
      <c r="A113" s="95" t="s">
        <v>140</v>
      </c>
      <c r="B113" s="96" t="s">
        <v>159</v>
      </c>
      <c r="C113" s="97"/>
      <c r="D113" s="98" t="str">
        <f>D111</f>
        <v>TAN VU</v>
      </c>
      <c r="E113" s="99">
        <v>45999</v>
      </c>
      <c r="F113" s="100">
        <v>46004</v>
      </c>
      <c r="G113" s="23"/>
    </row>
    <row r="114" spans="1:15" s="56" customFormat="1" ht="17.25" hidden="1" customHeight="1" x14ac:dyDescent="0.25">
      <c r="A114" s="95" t="str">
        <f>A109</f>
        <v xml:space="preserve">YM HEIGHTS </v>
      </c>
      <c r="B114" s="96" t="s">
        <v>160</v>
      </c>
      <c r="C114" s="97"/>
      <c r="D114" s="98" t="str">
        <f>D112</f>
        <v>NAM DINH VU</v>
      </c>
      <c r="E114" s="99">
        <v>46002</v>
      </c>
      <c r="F114" s="100">
        <v>46006</v>
      </c>
      <c r="G114" s="23"/>
    </row>
    <row r="115" spans="1:15" s="56" customFormat="1" ht="17.25" hidden="1" customHeight="1" x14ac:dyDescent="0.25">
      <c r="A115" s="95" t="s">
        <v>142</v>
      </c>
      <c r="B115" s="101" t="s">
        <v>161</v>
      </c>
      <c r="C115" s="97"/>
      <c r="D115" s="98" t="str">
        <f>D113</f>
        <v>TAN VU</v>
      </c>
      <c r="E115" s="99">
        <v>46004</v>
      </c>
      <c r="F115" s="100">
        <v>46007</v>
      </c>
      <c r="G115" s="23"/>
    </row>
    <row r="116" spans="1:15" s="56" customFormat="1" ht="17.25" hidden="1" customHeight="1" x14ac:dyDescent="0.25">
      <c r="A116" s="95" t="s">
        <v>144</v>
      </c>
      <c r="B116" s="101" t="s">
        <v>162</v>
      </c>
      <c r="C116" s="97"/>
      <c r="D116" s="98" t="str">
        <f t="shared" ref="D116:D127" si="0">D115</f>
        <v>TAN VU</v>
      </c>
      <c r="E116" s="99">
        <v>46006</v>
      </c>
      <c r="F116" s="100">
        <v>46011</v>
      </c>
      <c r="G116" s="23"/>
    </row>
    <row r="117" spans="1:15" s="56" customFormat="1" ht="17.25" hidden="1" customHeight="1" x14ac:dyDescent="0.25">
      <c r="A117" s="95" t="s">
        <v>140</v>
      </c>
      <c r="B117" s="101" t="s">
        <v>163</v>
      </c>
      <c r="C117" s="97"/>
      <c r="D117" s="98" t="str">
        <f t="shared" si="0"/>
        <v>TAN VU</v>
      </c>
      <c r="E117" s="99">
        <v>46010</v>
      </c>
      <c r="F117" s="100">
        <v>46014</v>
      </c>
      <c r="G117" s="23"/>
    </row>
    <row r="118" spans="1:15" s="56" customFormat="1" ht="17.25" hidden="1" customHeight="1" x14ac:dyDescent="0.25">
      <c r="A118" s="95" t="s">
        <v>164</v>
      </c>
      <c r="B118" s="101" t="s">
        <v>161</v>
      </c>
      <c r="C118" s="97"/>
      <c r="D118" s="98" t="str">
        <f t="shared" si="0"/>
        <v>TAN VU</v>
      </c>
      <c r="E118" s="99">
        <v>46013</v>
      </c>
      <c r="F118" s="100">
        <v>46018</v>
      </c>
      <c r="G118" s="23"/>
    </row>
    <row r="119" spans="1:15" s="56" customFormat="1" ht="17.25" hidden="1" customHeight="1" x14ac:dyDescent="0.25">
      <c r="A119" s="102" t="s">
        <v>138</v>
      </c>
      <c r="B119" s="103" t="s">
        <v>165</v>
      </c>
      <c r="C119" s="104"/>
      <c r="D119" s="105" t="str">
        <f t="shared" si="0"/>
        <v>TAN VU</v>
      </c>
      <c r="E119" s="106">
        <v>46016</v>
      </c>
      <c r="F119" s="106">
        <v>46021</v>
      </c>
      <c r="G119" s="23"/>
    </row>
    <row r="120" spans="1:15" hidden="1" x14ac:dyDescent="0.25">
      <c r="A120" s="102" t="s">
        <v>166</v>
      </c>
      <c r="B120" s="103" t="s">
        <v>167</v>
      </c>
      <c r="C120" s="104"/>
      <c r="D120" s="105" t="str">
        <f t="shared" si="0"/>
        <v>TAN VU</v>
      </c>
      <c r="E120" s="106">
        <v>46020</v>
      </c>
      <c r="F120" s="106">
        <v>45660</v>
      </c>
      <c r="G120" s="1"/>
      <c r="H120" s="1"/>
      <c r="I120" s="1"/>
      <c r="J120" s="1"/>
      <c r="K120" s="1"/>
      <c r="L120" s="1"/>
      <c r="M120" s="1"/>
      <c r="N120" s="1"/>
      <c r="O120" s="1"/>
    </row>
    <row r="121" spans="1:15" hidden="1" x14ac:dyDescent="0.25">
      <c r="A121" s="95" t="s">
        <v>168</v>
      </c>
      <c r="B121" s="96" t="s">
        <v>169</v>
      </c>
      <c r="C121" s="97"/>
      <c r="D121" s="105" t="str">
        <f t="shared" si="0"/>
        <v>TAN VU</v>
      </c>
      <c r="E121" s="99">
        <v>46022</v>
      </c>
      <c r="F121" s="100">
        <v>45663</v>
      </c>
      <c r="G121" s="1"/>
      <c r="H121" s="1"/>
      <c r="I121" s="1"/>
      <c r="J121" s="1"/>
      <c r="K121" s="1"/>
      <c r="L121" s="1"/>
      <c r="M121" s="1"/>
      <c r="N121" s="1"/>
      <c r="O121" s="1"/>
    </row>
    <row r="122" spans="1:15" s="56" customFormat="1" ht="17.25" hidden="1" customHeight="1" x14ac:dyDescent="0.25">
      <c r="A122" s="102" t="s">
        <v>138</v>
      </c>
      <c r="B122" s="103" t="s">
        <v>165</v>
      </c>
      <c r="C122" s="104"/>
      <c r="D122" s="105" t="str">
        <f t="shared" si="0"/>
        <v>TAN VU</v>
      </c>
      <c r="E122" s="106">
        <v>46016</v>
      </c>
      <c r="F122" s="106">
        <v>46021</v>
      </c>
      <c r="G122" s="23"/>
    </row>
    <row r="123" spans="1:15" s="56" customFormat="1" ht="17.25" hidden="1" customHeight="1" x14ac:dyDescent="0.25">
      <c r="A123" s="102" t="s">
        <v>144</v>
      </c>
      <c r="B123" s="103" t="s">
        <v>170</v>
      </c>
      <c r="C123" s="104"/>
      <c r="D123" s="105" t="str">
        <f t="shared" si="0"/>
        <v>TAN VU</v>
      </c>
      <c r="E123" s="106">
        <v>45662</v>
      </c>
      <c r="F123" s="106">
        <f>E123+6</f>
        <v>45668</v>
      </c>
      <c r="G123" s="23"/>
    </row>
    <row r="124" spans="1:15" hidden="1" x14ac:dyDescent="0.25">
      <c r="A124" s="102" t="s">
        <v>166</v>
      </c>
      <c r="B124" s="103" t="s">
        <v>171</v>
      </c>
      <c r="C124" s="104"/>
      <c r="D124" s="105" t="str">
        <f t="shared" si="0"/>
        <v>TAN VU</v>
      </c>
      <c r="E124" s="106">
        <f>E123+4</f>
        <v>45666</v>
      </c>
      <c r="F124" s="106">
        <f>E124+5</f>
        <v>45671</v>
      </c>
      <c r="G124" s="1"/>
      <c r="H124" s="1"/>
      <c r="I124" s="1"/>
      <c r="J124" s="1"/>
      <c r="K124" s="1"/>
      <c r="L124" s="1"/>
      <c r="M124" s="1"/>
      <c r="N124" s="1"/>
      <c r="O124" s="1"/>
    </row>
    <row r="125" spans="1:15" s="56" customFormat="1" ht="17.25" hidden="1" customHeight="1" x14ac:dyDescent="0.25">
      <c r="A125" s="102" t="s">
        <v>144</v>
      </c>
      <c r="B125" s="103" t="s">
        <v>172</v>
      </c>
      <c r="C125" s="104"/>
      <c r="D125" s="105" t="str">
        <f t="shared" si="0"/>
        <v>TAN VU</v>
      </c>
      <c r="E125" s="106">
        <f>E123+13</f>
        <v>45675</v>
      </c>
      <c r="F125" s="106">
        <f>E125+6</f>
        <v>45681</v>
      </c>
      <c r="G125" s="23"/>
    </row>
    <row r="126" spans="1:15" hidden="1" x14ac:dyDescent="0.25">
      <c r="A126" s="102" t="s">
        <v>166</v>
      </c>
      <c r="B126" s="103" t="s">
        <v>173</v>
      </c>
      <c r="C126" s="104"/>
      <c r="D126" s="105" t="str">
        <f t="shared" si="0"/>
        <v>TAN VU</v>
      </c>
      <c r="E126" s="106">
        <f>E125+1</f>
        <v>45676</v>
      </c>
      <c r="F126" s="106">
        <f>E126+5</f>
        <v>45681</v>
      </c>
      <c r="G126" s="1"/>
      <c r="H126" s="1"/>
      <c r="I126" s="1"/>
      <c r="J126" s="1"/>
      <c r="K126" s="1"/>
      <c r="L126" s="1"/>
      <c r="M126" s="1"/>
      <c r="N126" s="1"/>
      <c r="O126" s="1"/>
    </row>
    <row r="127" spans="1:15" hidden="1" x14ac:dyDescent="0.25">
      <c r="A127" s="102" t="s">
        <v>168</v>
      </c>
      <c r="B127" s="103" t="s">
        <v>174</v>
      </c>
      <c r="C127" s="104"/>
      <c r="D127" s="105" t="str">
        <f t="shared" si="0"/>
        <v>TAN VU</v>
      </c>
      <c r="E127" s="106">
        <v>46049</v>
      </c>
      <c r="F127" s="106">
        <f>E127+4</f>
        <v>46053</v>
      </c>
      <c r="G127" s="1"/>
      <c r="H127" s="1"/>
      <c r="I127" s="1"/>
      <c r="J127" s="1"/>
      <c r="K127" s="1"/>
      <c r="L127" s="1"/>
      <c r="M127" s="1"/>
      <c r="N127" s="1"/>
      <c r="O127" s="1"/>
    </row>
    <row r="128" spans="1:15" s="56" customFormat="1" ht="17.25" hidden="1" customHeight="1" x14ac:dyDescent="0.25">
      <c r="A128" s="102" t="s">
        <v>144</v>
      </c>
      <c r="B128" s="103" t="s">
        <v>175</v>
      </c>
      <c r="C128" s="104"/>
      <c r="D128" s="105" t="str">
        <f>D126</f>
        <v>TAN VU</v>
      </c>
      <c r="E128" s="106">
        <v>46050</v>
      </c>
      <c r="F128" s="106">
        <f>E128+4</f>
        <v>46054</v>
      </c>
      <c r="G128" s="23"/>
    </row>
    <row r="129" spans="1:15" hidden="1" x14ac:dyDescent="0.25">
      <c r="A129" s="102" t="s">
        <v>166</v>
      </c>
      <c r="B129" s="103" t="s">
        <v>176</v>
      </c>
      <c r="C129" s="104"/>
      <c r="D129" s="105" t="str">
        <f t="shared" ref="D129:D130" si="1">D128</f>
        <v>TAN VU</v>
      </c>
      <c r="E129" s="106">
        <f>E128+5</f>
        <v>46055</v>
      </c>
      <c r="F129" s="106">
        <f>E129+5</f>
        <v>46060</v>
      </c>
      <c r="G129" s="1"/>
      <c r="H129" s="1"/>
      <c r="I129" s="1"/>
      <c r="J129" s="1"/>
      <c r="K129" s="1"/>
      <c r="L129" s="1"/>
      <c r="M129" s="1"/>
      <c r="N129" s="1"/>
      <c r="O129" s="1"/>
    </row>
    <row r="130" spans="1:15" hidden="1" x14ac:dyDescent="0.25">
      <c r="A130" s="102" t="s">
        <v>168</v>
      </c>
      <c r="B130" s="103" t="s">
        <v>177</v>
      </c>
      <c r="C130" s="104"/>
      <c r="D130" s="105" t="str">
        <f t="shared" si="1"/>
        <v>TAN VU</v>
      </c>
      <c r="E130" s="106">
        <v>46061</v>
      </c>
      <c r="F130" s="106">
        <f>E130+4</f>
        <v>46065</v>
      </c>
      <c r="G130" s="1"/>
      <c r="H130" s="1"/>
      <c r="I130" s="1"/>
      <c r="J130" s="1"/>
      <c r="K130" s="1"/>
      <c r="L130" s="1"/>
      <c r="M130" s="1"/>
      <c r="N130" s="1"/>
      <c r="O130" s="1"/>
    </row>
    <row r="131" spans="1:15" s="56" customFormat="1" ht="17.25" hidden="1" customHeight="1" x14ac:dyDescent="0.25">
      <c r="A131" s="102" t="s">
        <v>144</v>
      </c>
      <c r="B131" s="103" t="s">
        <v>178</v>
      </c>
      <c r="C131" s="104"/>
      <c r="D131" s="105" t="str">
        <f>D129</f>
        <v>TAN VU</v>
      </c>
      <c r="E131" s="106">
        <f>E128+10</f>
        <v>46060</v>
      </c>
      <c r="F131" s="106">
        <f>E131+5</f>
        <v>46065</v>
      </c>
      <c r="G131" s="23"/>
    </row>
    <row r="132" spans="1:15" s="56" customFormat="1" ht="17.25" hidden="1" customHeight="1" x14ac:dyDescent="0.25">
      <c r="A132" s="102" t="s">
        <v>179</v>
      </c>
      <c r="B132" s="103" t="s">
        <v>68</v>
      </c>
      <c r="C132" s="104"/>
      <c r="D132" s="105" t="str">
        <f>D130</f>
        <v>TAN VU</v>
      </c>
      <c r="E132" s="106">
        <v>46062</v>
      </c>
      <c r="F132" s="106">
        <f>E132+3</f>
        <v>46065</v>
      </c>
      <c r="G132" s="23"/>
    </row>
    <row r="133" spans="1:15" hidden="1" x14ac:dyDescent="0.25">
      <c r="A133" s="102" t="s">
        <v>168</v>
      </c>
      <c r="B133" s="103" t="s">
        <v>180</v>
      </c>
      <c r="C133" s="104"/>
      <c r="D133" s="105" t="str">
        <f>D130</f>
        <v>TAN VU</v>
      </c>
      <c r="E133" s="106">
        <v>46072</v>
      </c>
      <c r="F133" s="106">
        <f>E133+4</f>
        <v>46076</v>
      </c>
      <c r="G133" s="1"/>
      <c r="H133" s="1"/>
      <c r="I133" s="1"/>
      <c r="J133" s="1"/>
      <c r="K133" s="1"/>
      <c r="L133" s="1"/>
      <c r="M133" s="1"/>
      <c r="N133" s="1"/>
      <c r="O133" s="1"/>
    </row>
    <row r="134" spans="1:15" s="56" customFormat="1" ht="17.25" hidden="1" customHeight="1" x14ac:dyDescent="0.25">
      <c r="A134" s="102" t="s">
        <v>144</v>
      </c>
      <c r="B134" s="103" t="s">
        <v>181</v>
      </c>
      <c r="C134" s="104"/>
      <c r="D134" s="105" t="str">
        <f>D131</f>
        <v>TAN VU</v>
      </c>
      <c r="E134" s="106">
        <f>E130+9</f>
        <v>46070</v>
      </c>
      <c r="F134" s="106">
        <f>E134+5</f>
        <v>46075</v>
      </c>
      <c r="G134" s="23"/>
    </row>
    <row r="135" spans="1:15" s="56" customFormat="1" ht="17.25" hidden="1" customHeight="1" x14ac:dyDescent="0.25">
      <c r="A135" s="102" t="s">
        <v>179</v>
      </c>
      <c r="B135" s="103" t="s">
        <v>79</v>
      </c>
      <c r="C135" s="104"/>
      <c r="D135" s="105" t="str">
        <f>D133</f>
        <v>TAN VU</v>
      </c>
      <c r="E135" s="106">
        <v>46073</v>
      </c>
      <c r="F135" s="106">
        <f>E135+3</f>
        <v>46076</v>
      </c>
      <c r="G135" s="23"/>
    </row>
    <row r="136" spans="1:15" hidden="1" x14ac:dyDescent="0.25">
      <c r="A136" s="102" t="s">
        <v>168</v>
      </c>
      <c r="B136" s="103" t="s">
        <v>182</v>
      </c>
      <c r="C136" s="104"/>
      <c r="D136" s="105" t="str">
        <f>D133</f>
        <v>TAN VU</v>
      </c>
      <c r="E136" s="106">
        <v>46078</v>
      </c>
      <c r="F136" s="106">
        <f>E136+4</f>
        <v>46082</v>
      </c>
      <c r="G136" s="1"/>
      <c r="H136" s="1"/>
      <c r="I136" s="1"/>
      <c r="J136" s="1"/>
      <c r="K136" s="1"/>
      <c r="L136" s="1"/>
      <c r="M136" s="1"/>
      <c r="N136" s="1"/>
      <c r="O136" s="1"/>
    </row>
    <row r="137" spans="1:15" hidden="1" x14ac:dyDescent="0.25">
      <c r="A137" s="102" t="s">
        <v>144</v>
      </c>
      <c r="B137" s="103" t="s">
        <v>183</v>
      </c>
      <c r="C137" s="104"/>
      <c r="D137" s="105" t="str">
        <f>D134</f>
        <v>TAN VU</v>
      </c>
      <c r="E137" s="106">
        <v>46080</v>
      </c>
      <c r="F137" s="106">
        <f>E137+6</f>
        <v>46086</v>
      </c>
      <c r="G137" s="1"/>
      <c r="H137" s="1"/>
      <c r="I137" s="1"/>
      <c r="J137" s="1"/>
      <c r="K137" s="1"/>
      <c r="L137" s="1"/>
      <c r="M137" s="1"/>
      <c r="N137" s="1"/>
      <c r="O137" s="1"/>
    </row>
    <row r="138" spans="1:15" s="56" customFormat="1" ht="17.25" hidden="1" customHeight="1" x14ac:dyDescent="0.25">
      <c r="A138" s="102" t="s">
        <v>179</v>
      </c>
      <c r="B138" s="103" t="s">
        <v>90</v>
      </c>
      <c r="C138" s="104"/>
      <c r="D138" s="105" t="str">
        <f>D136</f>
        <v>TAN VU</v>
      </c>
      <c r="E138" s="106">
        <v>46084</v>
      </c>
      <c r="F138" s="106">
        <f t="shared" ref="F138:F149" si="2">E138+4</f>
        <v>46088</v>
      </c>
      <c r="G138" s="23"/>
    </row>
    <row r="139" spans="1:15" hidden="1" x14ac:dyDescent="0.25">
      <c r="A139" s="102" t="s">
        <v>168</v>
      </c>
      <c r="B139" s="103" t="s">
        <v>184</v>
      </c>
      <c r="C139" s="104"/>
      <c r="D139" s="105" t="str">
        <f>D136</f>
        <v>TAN VU</v>
      </c>
      <c r="E139" s="106">
        <v>46087</v>
      </c>
      <c r="F139" s="106">
        <f t="shared" si="2"/>
        <v>46091</v>
      </c>
      <c r="G139" s="1"/>
      <c r="H139" s="1"/>
      <c r="I139" s="1"/>
      <c r="J139" s="1"/>
      <c r="K139" s="1"/>
      <c r="L139" s="1"/>
      <c r="M139" s="1"/>
      <c r="N139" s="1"/>
      <c r="O139" s="1"/>
    </row>
    <row r="140" spans="1:15" s="56" customFormat="1" ht="17.25" hidden="1" customHeight="1" x14ac:dyDescent="0.25">
      <c r="A140" s="102" t="s">
        <v>179</v>
      </c>
      <c r="B140" s="103" t="s">
        <v>185</v>
      </c>
      <c r="C140" s="104"/>
      <c r="D140" s="105" t="str">
        <f>D139</f>
        <v>TAN VU</v>
      </c>
      <c r="E140" s="106">
        <v>46094</v>
      </c>
      <c r="F140" s="106">
        <f t="shared" si="2"/>
        <v>46098</v>
      </c>
      <c r="G140" s="23"/>
    </row>
    <row r="141" spans="1:15" hidden="1" x14ac:dyDescent="0.25">
      <c r="A141" s="102" t="s">
        <v>168</v>
      </c>
      <c r="B141" s="103" t="s">
        <v>186</v>
      </c>
      <c r="C141" s="104"/>
      <c r="D141" s="105" t="str">
        <f>D139</f>
        <v>TAN VU</v>
      </c>
      <c r="E141" s="106">
        <v>46097</v>
      </c>
      <c r="F141" s="106">
        <f t="shared" si="2"/>
        <v>46101</v>
      </c>
      <c r="G141" s="1"/>
      <c r="H141" s="1"/>
      <c r="I141" s="1"/>
      <c r="J141" s="1"/>
      <c r="K141" s="1"/>
      <c r="L141" s="1"/>
      <c r="M141" s="1"/>
      <c r="N141" s="1"/>
      <c r="O141" s="1"/>
    </row>
    <row r="142" spans="1:15" s="56" customFormat="1" ht="17.25" hidden="1" customHeight="1" x14ac:dyDescent="0.25">
      <c r="A142" s="102" t="s">
        <v>179</v>
      </c>
      <c r="B142" s="103" t="s">
        <v>100</v>
      </c>
      <c r="C142" s="104"/>
      <c r="D142" s="105" t="str">
        <f>D140</f>
        <v>TAN VU</v>
      </c>
      <c r="E142" s="106">
        <v>46104</v>
      </c>
      <c r="F142" s="106">
        <f t="shared" si="2"/>
        <v>46108</v>
      </c>
      <c r="G142" s="23"/>
    </row>
    <row r="143" spans="1:15" hidden="1" x14ac:dyDescent="0.25">
      <c r="A143" s="102" t="s">
        <v>168</v>
      </c>
      <c r="B143" s="103" t="s">
        <v>187</v>
      </c>
      <c r="C143" s="104"/>
      <c r="D143" s="105" t="str">
        <f>D140</f>
        <v>TAN VU</v>
      </c>
      <c r="E143" s="106">
        <v>46108</v>
      </c>
      <c r="F143" s="106">
        <f t="shared" si="2"/>
        <v>46112</v>
      </c>
      <c r="G143" s="1"/>
      <c r="H143" s="1"/>
      <c r="I143" s="1"/>
      <c r="J143" s="1"/>
      <c r="K143" s="1"/>
      <c r="L143" s="1"/>
      <c r="M143" s="1"/>
      <c r="N143" s="1"/>
      <c r="O143" s="1"/>
    </row>
    <row r="144" spans="1:15" hidden="1" x14ac:dyDescent="0.25">
      <c r="A144" s="102" t="s">
        <v>144</v>
      </c>
      <c r="B144" s="103" t="s">
        <v>188</v>
      </c>
      <c r="C144" s="104"/>
      <c r="D144" s="105" t="str">
        <f>D141</f>
        <v>TAN VU</v>
      </c>
      <c r="E144" s="106">
        <v>46112</v>
      </c>
      <c r="F144" s="106">
        <f t="shared" si="2"/>
        <v>46116</v>
      </c>
      <c r="G144" s="1"/>
      <c r="H144" s="1"/>
      <c r="I144" s="1"/>
      <c r="J144" s="1"/>
      <c r="K144" s="1"/>
      <c r="L144" s="1"/>
      <c r="M144" s="1"/>
      <c r="N144" s="1"/>
      <c r="O144" s="1"/>
    </row>
    <row r="145" spans="1:15" s="56" customFormat="1" ht="17.25" hidden="1" customHeight="1" x14ac:dyDescent="0.25">
      <c r="A145" s="102" t="s">
        <v>179</v>
      </c>
      <c r="B145" s="103" t="s">
        <v>189</v>
      </c>
      <c r="C145" s="104"/>
      <c r="D145" s="105" t="str">
        <f>D142</f>
        <v>TAN VU</v>
      </c>
      <c r="E145" s="106">
        <v>46115</v>
      </c>
      <c r="F145" s="106">
        <f t="shared" si="2"/>
        <v>46119</v>
      </c>
      <c r="G145" s="23"/>
    </row>
    <row r="146" spans="1:15" hidden="1" x14ac:dyDescent="0.25">
      <c r="A146" s="102" t="s">
        <v>168</v>
      </c>
      <c r="B146" s="103" t="s">
        <v>190</v>
      </c>
      <c r="C146" s="104"/>
      <c r="D146" s="105" t="str">
        <f>D142</f>
        <v>TAN VU</v>
      </c>
      <c r="E146" s="106">
        <v>46118</v>
      </c>
      <c r="F146" s="106">
        <f t="shared" si="2"/>
        <v>46122</v>
      </c>
      <c r="G146" s="1"/>
      <c r="H146" s="1"/>
      <c r="I146" s="1"/>
      <c r="J146" s="1"/>
      <c r="K146" s="1"/>
      <c r="L146" s="1"/>
      <c r="M146" s="1"/>
      <c r="N146" s="1"/>
      <c r="O146" s="1"/>
    </row>
    <row r="147" spans="1:15" hidden="1" x14ac:dyDescent="0.25">
      <c r="A147" s="102" t="s">
        <v>144</v>
      </c>
      <c r="B147" s="103" t="s">
        <v>191</v>
      </c>
      <c r="C147" s="104"/>
      <c r="D147" s="105" t="str">
        <f>D144</f>
        <v>TAN VU</v>
      </c>
      <c r="E147" s="106">
        <v>46122</v>
      </c>
      <c r="F147" s="106">
        <f>E147+4</f>
        <v>46126</v>
      </c>
      <c r="G147" s="1"/>
      <c r="H147" s="1"/>
      <c r="I147" s="1"/>
      <c r="J147" s="1"/>
      <c r="K147" s="1"/>
      <c r="L147" s="1"/>
      <c r="M147" s="1"/>
      <c r="N147" s="1"/>
      <c r="O147" s="1"/>
    </row>
    <row r="148" spans="1:15" hidden="1" x14ac:dyDescent="0.25">
      <c r="A148" s="102" t="s">
        <v>179</v>
      </c>
      <c r="B148" s="103" t="s">
        <v>192</v>
      </c>
      <c r="C148" s="104"/>
      <c r="D148" s="105" t="str">
        <f>D144</f>
        <v>TAN VU</v>
      </c>
      <c r="E148" s="106">
        <v>46125</v>
      </c>
      <c r="F148" s="106">
        <f t="shared" si="2"/>
        <v>46129</v>
      </c>
      <c r="G148" s="1"/>
      <c r="H148" s="1"/>
      <c r="I148" s="1"/>
      <c r="J148" s="1"/>
      <c r="K148" s="1"/>
      <c r="L148" s="1"/>
      <c r="M148" s="1"/>
      <c r="N148" s="1"/>
      <c r="O148" s="1"/>
    </row>
    <row r="149" spans="1:15" hidden="1" x14ac:dyDescent="0.25">
      <c r="A149" s="102" t="s">
        <v>168</v>
      </c>
      <c r="B149" s="103" t="s">
        <v>193</v>
      </c>
      <c r="C149" s="104"/>
      <c r="D149" s="105" t="str">
        <f>D144</f>
        <v>TAN VU</v>
      </c>
      <c r="E149" s="106">
        <v>46129</v>
      </c>
      <c r="F149" s="106">
        <f t="shared" si="2"/>
        <v>46133</v>
      </c>
      <c r="G149" s="1"/>
      <c r="H149" s="1"/>
      <c r="I149" s="1"/>
      <c r="J149" s="1"/>
      <c r="K149" s="1"/>
      <c r="L149" s="1"/>
      <c r="M149" s="1"/>
      <c r="N149" s="1"/>
      <c r="O149" s="1"/>
    </row>
    <row r="150" spans="1:15" hidden="1" x14ac:dyDescent="0.25">
      <c r="A150" s="102" t="s">
        <v>144</v>
      </c>
      <c r="B150" s="103" t="s">
        <v>194</v>
      </c>
      <c r="C150" s="104"/>
      <c r="D150" s="105" t="str">
        <f>D147</f>
        <v>TAN VU</v>
      </c>
      <c r="E150" s="106">
        <v>46132</v>
      </c>
      <c r="F150" s="106">
        <f>E150+4</f>
        <v>46136</v>
      </c>
      <c r="G150" s="1"/>
      <c r="H150" s="1"/>
      <c r="I150" s="1"/>
      <c r="J150" s="1"/>
      <c r="K150" s="1"/>
      <c r="L150" s="1"/>
      <c r="M150" s="1"/>
      <c r="N150" s="1"/>
      <c r="O150" s="1"/>
    </row>
    <row r="151" spans="1:15" hidden="1" x14ac:dyDescent="0.25">
      <c r="A151" s="102" t="s">
        <v>179</v>
      </c>
      <c r="B151" s="103" t="s">
        <v>195</v>
      </c>
      <c r="C151" s="104"/>
      <c r="D151" s="105" t="str">
        <f>D147</f>
        <v>TAN VU</v>
      </c>
      <c r="E151" s="106">
        <v>46136</v>
      </c>
      <c r="F151" s="106">
        <f t="shared" ref="F151:F152" si="3">E151+4</f>
        <v>46140</v>
      </c>
      <c r="G151" s="1"/>
      <c r="H151" s="1"/>
      <c r="I151" s="1"/>
      <c r="J151" s="1"/>
      <c r="K151" s="1"/>
      <c r="L151" s="1"/>
      <c r="M151" s="1"/>
      <c r="N151" s="1"/>
      <c r="O151" s="1"/>
    </row>
    <row r="152" spans="1:15" hidden="1" x14ac:dyDescent="0.25">
      <c r="A152" s="102" t="s">
        <v>168</v>
      </c>
      <c r="B152" s="103" t="s">
        <v>196</v>
      </c>
      <c r="C152" s="104"/>
      <c r="D152" s="105" t="str">
        <f>D147</f>
        <v>TAN VU</v>
      </c>
      <c r="E152" s="106">
        <v>46139</v>
      </c>
      <c r="F152" s="106">
        <f t="shared" si="3"/>
        <v>46143</v>
      </c>
      <c r="G152" s="1"/>
      <c r="H152" s="1"/>
      <c r="I152" s="1"/>
      <c r="J152" s="1"/>
      <c r="K152" s="1"/>
      <c r="L152" s="1"/>
      <c r="M152" s="1"/>
      <c r="N152" s="1"/>
      <c r="O152" s="1"/>
    </row>
    <row r="153" spans="1:15" hidden="1" x14ac:dyDescent="0.25">
      <c r="A153" s="102" t="s">
        <v>144</v>
      </c>
      <c r="B153" s="103" t="s">
        <v>197</v>
      </c>
      <c r="C153" s="104"/>
      <c r="D153" s="105" t="str">
        <f>D150</f>
        <v>TAN VU</v>
      </c>
      <c r="E153" s="106">
        <v>46144</v>
      </c>
      <c r="F153" s="106">
        <f>E153+4</f>
        <v>46148</v>
      </c>
      <c r="G153" s="1"/>
      <c r="H153" s="1"/>
      <c r="I153" s="1"/>
      <c r="J153" s="1"/>
      <c r="K153" s="1"/>
      <c r="L153" s="1"/>
      <c r="M153" s="1"/>
      <c r="N153" s="1"/>
      <c r="O153" s="1"/>
    </row>
    <row r="154" spans="1:15" hidden="1" x14ac:dyDescent="0.25">
      <c r="A154" s="102" t="s">
        <v>179</v>
      </c>
      <c r="B154" s="103" t="s">
        <v>198</v>
      </c>
      <c r="C154" s="104"/>
      <c r="D154" s="105" t="str">
        <f>D151</f>
        <v>TAN VU</v>
      </c>
      <c r="E154" s="106">
        <v>46146</v>
      </c>
      <c r="F154" s="106">
        <f t="shared" ref="F154:F194" si="4">E154+4</f>
        <v>46150</v>
      </c>
      <c r="G154" s="1"/>
      <c r="H154" s="1"/>
      <c r="I154" s="1"/>
      <c r="J154" s="1"/>
      <c r="K154" s="1"/>
      <c r="L154" s="1"/>
      <c r="M154" s="1"/>
      <c r="N154" s="1"/>
      <c r="O154" s="1"/>
    </row>
    <row r="155" spans="1:15" hidden="1" x14ac:dyDescent="0.25">
      <c r="A155" s="102" t="s">
        <v>168</v>
      </c>
      <c r="B155" s="103" t="s">
        <v>199</v>
      </c>
      <c r="C155" s="104"/>
      <c r="D155" s="105" t="str">
        <f>D149</f>
        <v>TAN VU</v>
      </c>
      <c r="E155" s="106">
        <v>46150</v>
      </c>
      <c r="F155" s="106">
        <f t="shared" si="4"/>
        <v>46154</v>
      </c>
      <c r="G155" s="1"/>
      <c r="H155" s="1"/>
      <c r="I155" s="1"/>
      <c r="J155" s="1"/>
      <c r="K155" s="1"/>
      <c r="L155" s="1"/>
      <c r="M155" s="1"/>
      <c r="N155" s="1"/>
      <c r="O155" s="1"/>
    </row>
    <row r="156" spans="1:15" hidden="1" x14ac:dyDescent="0.25">
      <c r="A156" s="102" t="s">
        <v>144</v>
      </c>
      <c r="B156" s="103" t="s">
        <v>200</v>
      </c>
      <c r="C156" s="104"/>
      <c r="D156" s="105" t="str">
        <f>D153</f>
        <v>TAN VU</v>
      </c>
      <c r="E156" s="106">
        <v>46155</v>
      </c>
      <c r="F156" s="106">
        <f>E156+4</f>
        <v>46159</v>
      </c>
      <c r="G156" s="1"/>
      <c r="H156" s="1"/>
      <c r="I156" s="1"/>
      <c r="J156" s="1"/>
      <c r="K156" s="1"/>
      <c r="L156" s="1"/>
      <c r="M156" s="1"/>
      <c r="N156" s="1"/>
      <c r="O156" s="1"/>
    </row>
    <row r="157" spans="1:15" hidden="1" x14ac:dyDescent="0.25">
      <c r="A157" s="102" t="s">
        <v>179</v>
      </c>
      <c r="B157" s="103" t="s">
        <v>201</v>
      </c>
      <c r="C157" s="104"/>
      <c r="D157" s="105" t="str">
        <f>D153</f>
        <v>TAN VU</v>
      </c>
      <c r="E157" s="106">
        <v>46157</v>
      </c>
      <c r="F157" s="106">
        <f t="shared" si="4"/>
        <v>46161</v>
      </c>
      <c r="G157" s="1"/>
      <c r="H157" s="1"/>
      <c r="I157" s="1"/>
      <c r="J157" s="1"/>
      <c r="K157" s="1"/>
      <c r="L157" s="1"/>
      <c r="M157" s="1"/>
      <c r="N157" s="1"/>
      <c r="O157" s="1"/>
    </row>
    <row r="158" spans="1:15" hidden="1" x14ac:dyDescent="0.25">
      <c r="A158" s="102" t="s">
        <v>168</v>
      </c>
      <c r="B158" s="103" t="s">
        <v>202</v>
      </c>
      <c r="C158" s="104"/>
      <c r="D158" s="105" t="str">
        <f>D152</f>
        <v>TAN VU</v>
      </c>
      <c r="E158" s="106">
        <v>46160</v>
      </c>
      <c r="F158" s="106">
        <f t="shared" si="4"/>
        <v>46164</v>
      </c>
      <c r="G158" s="1"/>
      <c r="H158" s="1"/>
      <c r="I158" s="1"/>
      <c r="J158" s="1"/>
      <c r="K158" s="1"/>
      <c r="L158" s="1"/>
      <c r="M158" s="1"/>
      <c r="N158" s="1"/>
      <c r="O158" s="1"/>
    </row>
    <row r="159" spans="1:15" hidden="1" x14ac:dyDescent="0.25">
      <c r="A159" s="102" t="s">
        <v>179</v>
      </c>
      <c r="B159" s="103" t="s">
        <v>109</v>
      </c>
      <c r="C159" s="104"/>
      <c r="D159" s="105" t="str">
        <f>D155</f>
        <v>TAN VU</v>
      </c>
      <c r="E159" s="106">
        <v>46167</v>
      </c>
      <c r="F159" s="106">
        <f t="shared" si="4"/>
        <v>46171</v>
      </c>
      <c r="G159" s="1"/>
      <c r="H159" s="1"/>
      <c r="I159" s="1"/>
      <c r="J159" s="1"/>
      <c r="K159" s="1"/>
      <c r="L159" s="1"/>
      <c r="M159" s="1"/>
      <c r="N159" s="1"/>
      <c r="O159" s="1"/>
    </row>
    <row r="160" spans="1:15" hidden="1" x14ac:dyDescent="0.25">
      <c r="A160" s="102" t="s">
        <v>168</v>
      </c>
      <c r="B160" s="103" t="s">
        <v>203</v>
      </c>
      <c r="C160" s="104"/>
      <c r="D160" s="105" t="str">
        <f>D154</f>
        <v>TAN VU</v>
      </c>
      <c r="E160" s="106">
        <v>46171</v>
      </c>
      <c r="F160" s="106">
        <f t="shared" si="4"/>
        <v>46175</v>
      </c>
      <c r="G160" s="1"/>
      <c r="H160" s="1"/>
      <c r="I160" s="1"/>
      <c r="J160" s="1"/>
      <c r="K160" s="1"/>
      <c r="L160" s="1"/>
      <c r="M160" s="1"/>
      <c r="N160" s="1"/>
      <c r="O160" s="1"/>
    </row>
    <row r="161" spans="1:15" hidden="1" x14ac:dyDescent="0.25">
      <c r="A161" s="102" t="s">
        <v>88</v>
      </c>
      <c r="B161" s="103" t="s">
        <v>204</v>
      </c>
      <c r="C161" s="104"/>
      <c r="D161" s="105" t="str">
        <f>D156</f>
        <v>TAN VU</v>
      </c>
      <c r="E161" s="106">
        <v>46175</v>
      </c>
      <c r="F161" s="106">
        <f t="shared" si="4"/>
        <v>46179</v>
      </c>
      <c r="G161" s="1"/>
      <c r="H161" s="1"/>
      <c r="I161" s="1"/>
      <c r="J161" s="1"/>
      <c r="K161" s="1"/>
      <c r="L161" s="1"/>
      <c r="M161" s="1"/>
      <c r="N161" s="1"/>
      <c r="O161" s="1"/>
    </row>
    <row r="162" spans="1:15" hidden="1" x14ac:dyDescent="0.25">
      <c r="A162" s="102" t="s">
        <v>179</v>
      </c>
      <c r="B162" s="103" t="s">
        <v>119</v>
      </c>
      <c r="C162" s="104"/>
      <c r="D162" s="105" t="str">
        <f>D157</f>
        <v>TAN VU</v>
      </c>
      <c r="E162" s="106">
        <v>46178</v>
      </c>
      <c r="F162" s="106">
        <f t="shared" si="4"/>
        <v>46182</v>
      </c>
      <c r="G162" s="1"/>
      <c r="H162" s="1"/>
      <c r="I162" s="1"/>
      <c r="J162" s="1"/>
      <c r="K162" s="1"/>
      <c r="L162" s="1"/>
      <c r="M162" s="1"/>
      <c r="N162" s="1"/>
      <c r="O162" s="1"/>
    </row>
    <row r="163" spans="1:15" hidden="1" x14ac:dyDescent="0.25">
      <c r="A163" s="102" t="s">
        <v>168</v>
      </c>
      <c r="B163" s="103" t="s">
        <v>205</v>
      </c>
      <c r="C163" s="104"/>
      <c r="D163" s="105" t="str">
        <f>D156</f>
        <v>TAN VU</v>
      </c>
      <c r="E163" s="106">
        <v>46181</v>
      </c>
      <c r="F163" s="106">
        <f t="shared" si="4"/>
        <v>46185</v>
      </c>
      <c r="G163" s="1"/>
      <c r="H163" s="1"/>
      <c r="I163" s="1"/>
      <c r="J163" s="1"/>
      <c r="K163" s="1"/>
      <c r="L163" s="1"/>
      <c r="M163" s="1"/>
      <c r="N163" s="1"/>
      <c r="O163" s="1"/>
    </row>
    <row r="164" spans="1:15" hidden="1" x14ac:dyDescent="0.25">
      <c r="A164" s="102" t="s">
        <v>88</v>
      </c>
      <c r="B164" s="103" t="s">
        <v>206</v>
      </c>
      <c r="C164" s="104"/>
      <c r="D164" s="105" t="str">
        <f>D159</f>
        <v>TAN VU</v>
      </c>
      <c r="E164" s="106">
        <v>46185</v>
      </c>
      <c r="F164" s="106">
        <f t="shared" si="4"/>
        <v>46189</v>
      </c>
      <c r="G164" s="1"/>
      <c r="H164" s="1"/>
      <c r="I164" s="1"/>
      <c r="J164" s="1"/>
      <c r="K164" s="1"/>
      <c r="L164" s="1"/>
      <c r="M164" s="1"/>
      <c r="N164" s="1"/>
      <c r="O164" s="1"/>
    </row>
    <row r="165" spans="1:15" hidden="1" x14ac:dyDescent="0.25">
      <c r="A165" s="102" t="s">
        <v>179</v>
      </c>
      <c r="B165" s="103" t="s">
        <v>207</v>
      </c>
      <c r="C165" s="104"/>
      <c r="D165" s="105" t="str">
        <f>D160</f>
        <v>TAN VU</v>
      </c>
      <c r="E165" s="106">
        <v>46188</v>
      </c>
      <c r="F165" s="106">
        <f t="shared" si="4"/>
        <v>46192</v>
      </c>
      <c r="G165" s="1"/>
      <c r="H165" s="1"/>
      <c r="I165" s="1"/>
      <c r="J165" s="1"/>
      <c r="K165" s="1"/>
      <c r="L165" s="1"/>
      <c r="M165" s="1"/>
      <c r="N165" s="1"/>
      <c r="O165" s="1"/>
    </row>
    <row r="166" spans="1:15" hidden="1" x14ac:dyDescent="0.25">
      <c r="A166" s="102" t="s">
        <v>168</v>
      </c>
      <c r="B166" s="103" t="s">
        <v>208</v>
      </c>
      <c r="C166" s="104"/>
      <c r="D166" s="105" t="str">
        <f>D159</f>
        <v>TAN VU</v>
      </c>
      <c r="E166" s="106">
        <v>46192</v>
      </c>
      <c r="F166" s="106">
        <f t="shared" si="4"/>
        <v>46196</v>
      </c>
      <c r="G166" s="1"/>
      <c r="H166" s="1"/>
      <c r="I166" s="1"/>
      <c r="J166" s="1"/>
      <c r="K166" s="1"/>
      <c r="L166" s="1"/>
      <c r="M166" s="1"/>
      <c r="N166" s="1"/>
      <c r="O166" s="1"/>
    </row>
    <row r="167" spans="1:15" hidden="1" x14ac:dyDescent="0.25">
      <c r="A167" s="102" t="s">
        <v>179</v>
      </c>
      <c r="B167" s="103" t="s">
        <v>209</v>
      </c>
      <c r="C167" s="104"/>
      <c r="D167" s="105" t="str">
        <f>D162</f>
        <v>TAN VU</v>
      </c>
      <c r="E167" s="106">
        <v>46199</v>
      </c>
      <c r="F167" s="106">
        <f t="shared" si="4"/>
        <v>46203</v>
      </c>
      <c r="G167" s="1"/>
      <c r="H167" s="1"/>
      <c r="I167" s="1"/>
      <c r="J167" s="1"/>
      <c r="K167" s="1"/>
      <c r="L167" s="1"/>
      <c r="M167" s="1"/>
      <c r="N167" s="1"/>
      <c r="O167" s="1"/>
    </row>
    <row r="168" spans="1:15" hidden="1" x14ac:dyDescent="0.25">
      <c r="A168" s="102" t="s">
        <v>168</v>
      </c>
      <c r="B168" s="103" t="s">
        <v>210</v>
      </c>
      <c r="C168" s="104"/>
      <c r="D168" s="105" t="str">
        <f>D161</f>
        <v>TAN VU</v>
      </c>
      <c r="E168" s="106">
        <v>46202</v>
      </c>
      <c r="F168" s="106">
        <f t="shared" si="4"/>
        <v>46206</v>
      </c>
      <c r="G168" s="1"/>
      <c r="H168" s="1"/>
      <c r="I168" s="1"/>
      <c r="J168" s="1"/>
      <c r="K168" s="1"/>
      <c r="L168" s="1"/>
      <c r="M168" s="1"/>
      <c r="N168" s="1"/>
      <c r="O168" s="1"/>
    </row>
    <row r="169" spans="1:15" hidden="1" x14ac:dyDescent="0.25">
      <c r="A169" s="102" t="s">
        <v>88</v>
      </c>
      <c r="B169" s="103" t="s">
        <v>211</v>
      </c>
      <c r="C169" s="104"/>
      <c r="D169" s="105" t="str">
        <f>D164</f>
        <v>TAN VU</v>
      </c>
      <c r="E169" s="106">
        <v>46207</v>
      </c>
      <c r="F169" s="106">
        <f t="shared" si="4"/>
        <v>46211</v>
      </c>
      <c r="G169" s="1"/>
      <c r="H169" s="1"/>
      <c r="I169" s="1"/>
      <c r="J169" s="1"/>
      <c r="K169" s="1"/>
      <c r="L169" s="1"/>
      <c r="M169" s="1"/>
      <c r="N169" s="1"/>
      <c r="O169" s="1"/>
    </row>
    <row r="170" spans="1:15" hidden="1" x14ac:dyDescent="0.25">
      <c r="A170" s="102" t="s">
        <v>179</v>
      </c>
      <c r="B170" s="103" t="s">
        <v>212</v>
      </c>
      <c r="C170" s="104"/>
      <c r="D170" s="105" t="str">
        <f>D165</f>
        <v>TAN VU</v>
      </c>
      <c r="E170" s="106">
        <v>46209</v>
      </c>
      <c r="F170" s="106">
        <f t="shared" si="4"/>
        <v>46213</v>
      </c>
      <c r="G170" s="1"/>
      <c r="H170" s="1"/>
      <c r="I170" s="1"/>
      <c r="J170" s="1"/>
      <c r="K170" s="1"/>
      <c r="L170" s="1"/>
      <c r="M170" s="1"/>
      <c r="N170" s="1"/>
      <c r="O170" s="1"/>
    </row>
    <row r="171" spans="1:15" hidden="1" x14ac:dyDescent="0.25">
      <c r="A171" s="102" t="s">
        <v>213</v>
      </c>
      <c r="B171" s="107" t="s">
        <v>214</v>
      </c>
      <c r="C171" s="104"/>
      <c r="D171" s="105" t="str">
        <f>D164</f>
        <v>TAN VU</v>
      </c>
      <c r="E171" s="106">
        <v>46213</v>
      </c>
      <c r="F171" s="106">
        <f t="shared" si="4"/>
        <v>46217</v>
      </c>
      <c r="G171" s="1"/>
      <c r="H171" s="1"/>
      <c r="I171" s="1"/>
      <c r="J171" s="1"/>
      <c r="K171" s="1"/>
      <c r="L171" s="1"/>
      <c r="M171" s="1"/>
      <c r="N171" s="1"/>
      <c r="O171" s="1"/>
    </row>
    <row r="172" spans="1:15" hidden="1" x14ac:dyDescent="0.25">
      <c r="A172" s="102" t="s">
        <v>215</v>
      </c>
      <c r="B172" s="103" t="s">
        <v>214</v>
      </c>
      <c r="C172" s="104"/>
      <c r="D172" s="105" t="str">
        <f t="shared" ref="D172:D176" si="5">D167</f>
        <v>TAN VU</v>
      </c>
      <c r="E172" s="106">
        <v>46216</v>
      </c>
      <c r="F172" s="106">
        <f t="shared" si="4"/>
        <v>46220</v>
      </c>
      <c r="G172" s="1"/>
      <c r="H172" s="1"/>
      <c r="I172" s="1"/>
      <c r="J172" s="1"/>
      <c r="K172" s="1"/>
      <c r="L172" s="1"/>
      <c r="M172" s="1"/>
      <c r="N172" s="1"/>
      <c r="O172" s="1"/>
    </row>
    <row r="173" spans="1:15" hidden="1" x14ac:dyDescent="0.25">
      <c r="A173" s="102" t="s">
        <v>88</v>
      </c>
      <c r="B173" s="103" t="s">
        <v>216</v>
      </c>
      <c r="C173" s="104"/>
      <c r="D173" s="105" t="str">
        <f t="shared" si="5"/>
        <v>TAN VU</v>
      </c>
      <c r="E173" s="106">
        <v>46222</v>
      </c>
      <c r="F173" s="106">
        <f t="shared" si="4"/>
        <v>46226</v>
      </c>
      <c r="G173" s="1"/>
      <c r="H173" s="1"/>
      <c r="I173" s="1"/>
      <c r="J173" s="1"/>
      <c r="K173" s="1"/>
      <c r="L173" s="1"/>
      <c r="M173" s="1"/>
      <c r="N173" s="1"/>
      <c r="O173" s="1"/>
    </row>
    <row r="174" spans="1:15" hidden="1" x14ac:dyDescent="0.25">
      <c r="A174" s="102" t="s">
        <v>215</v>
      </c>
      <c r="B174" s="103" t="s">
        <v>217</v>
      </c>
      <c r="C174" s="104"/>
      <c r="D174" s="105" t="str">
        <f t="shared" si="5"/>
        <v>TAN VU</v>
      </c>
      <c r="E174" s="106">
        <v>46227</v>
      </c>
      <c r="F174" s="106">
        <f t="shared" si="4"/>
        <v>46231</v>
      </c>
      <c r="G174" s="1"/>
      <c r="H174" s="1"/>
      <c r="I174" s="1"/>
      <c r="J174" s="1"/>
      <c r="K174" s="1"/>
      <c r="L174" s="1"/>
      <c r="M174" s="1"/>
      <c r="N174" s="1"/>
      <c r="O174" s="1"/>
    </row>
    <row r="175" spans="1:15" hidden="1" x14ac:dyDescent="0.25">
      <c r="A175" s="102" t="s">
        <v>88</v>
      </c>
      <c r="B175" s="103" t="s">
        <v>218</v>
      </c>
      <c r="C175" s="104"/>
      <c r="D175" s="105" t="str">
        <f t="shared" si="5"/>
        <v>TAN VU</v>
      </c>
      <c r="E175" s="106">
        <v>46233</v>
      </c>
      <c r="F175" s="106">
        <f t="shared" si="4"/>
        <v>46237</v>
      </c>
      <c r="G175" s="1"/>
      <c r="H175" s="1"/>
      <c r="I175" s="1"/>
      <c r="J175" s="1"/>
      <c r="K175" s="1"/>
      <c r="L175" s="1"/>
      <c r="M175" s="1"/>
      <c r="N175" s="1"/>
      <c r="O175" s="1"/>
    </row>
    <row r="176" spans="1:15" hidden="1" x14ac:dyDescent="0.25">
      <c r="A176" s="102" t="s">
        <v>215</v>
      </c>
      <c r="B176" s="103" t="s">
        <v>219</v>
      </c>
      <c r="C176" s="104"/>
      <c r="D176" s="105" t="str">
        <f t="shared" si="5"/>
        <v>TAN VU</v>
      </c>
      <c r="E176" s="106">
        <v>46237</v>
      </c>
      <c r="F176" s="106">
        <f t="shared" si="4"/>
        <v>46241</v>
      </c>
      <c r="G176" s="1"/>
      <c r="H176" s="1"/>
      <c r="I176" s="1"/>
      <c r="J176" s="1"/>
      <c r="K176" s="1"/>
      <c r="L176" s="1"/>
      <c r="M176" s="1"/>
      <c r="N176" s="1"/>
      <c r="O176" s="1"/>
    </row>
    <row r="177" spans="1:15" hidden="1" x14ac:dyDescent="0.25">
      <c r="A177" s="102" t="s">
        <v>220</v>
      </c>
      <c r="B177" s="103" t="s">
        <v>221</v>
      </c>
      <c r="C177" s="104"/>
      <c r="D177" s="105" t="str">
        <f>D173</f>
        <v>TAN VU</v>
      </c>
      <c r="E177" s="106">
        <v>46241</v>
      </c>
      <c r="F177" s="106">
        <f t="shared" si="4"/>
        <v>46245</v>
      </c>
      <c r="G177" s="1"/>
      <c r="H177" s="1"/>
      <c r="I177" s="1"/>
      <c r="J177" s="1"/>
      <c r="K177" s="1"/>
      <c r="L177" s="1"/>
      <c r="M177" s="1"/>
      <c r="N177" s="1"/>
      <c r="O177" s="1"/>
    </row>
    <row r="178" spans="1:15" hidden="1" x14ac:dyDescent="0.25">
      <c r="A178" s="102" t="s">
        <v>88</v>
      </c>
      <c r="B178" s="103" t="s">
        <v>222</v>
      </c>
      <c r="C178" s="104"/>
      <c r="D178" s="105" t="str">
        <f>D173</f>
        <v>TAN VU</v>
      </c>
      <c r="E178" s="106">
        <v>46248</v>
      </c>
      <c r="F178" s="106">
        <f t="shared" si="4"/>
        <v>46252</v>
      </c>
      <c r="G178" s="1"/>
      <c r="H178" s="1"/>
      <c r="I178" s="1"/>
      <c r="J178" s="1"/>
      <c r="K178" s="1"/>
      <c r="L178" s="1"/>
      <c r="M178" s="1"/>
      <c r="N178" s="1"/>
      <c r="O178" s="1"/>
    </row>
    <row r="179" spans="1:15" hidden="1" x14ac:dyDescent="0.25">
      <c r="A179" s="102" t="s">
        <v>215</v>
      </c>
      <c r="B179" s="103" t="s">
        <v>223</v>
      </c>
      <c r="C179" s="104"/>
      <c r="D179" s="105" t="str">
        <f t="shared" ref="D179" si="6">D174</f>
        <v>TAN VU</v>
      </c>
      <c r="E179" s="106">
        <v>46249</v>
      </c>
      <c r="F179" s="106">
        <f t="shared" si="4"/>
        <v>46253</v>
      </c>
      <c r="G179" s="1"/>
      <c r="H179" s="1"/>
      <c r="I179" s="1"/>
      <c r="J179" s="1"/>
      <c r="K179" s="1"/>
      <c r="L179" s="1"/>
      <c r="M179" s="1"/>
      <c r="N179" s="1"/>
      <c r="O179" s="1"/>
    </row>
    <row r="180" spans="1:15" hidden="1" x14ac:dyDescent="0.25">
      <c r="A180" s="102" t="s">
        <v>220</v>
      </c>
      <c r="B180" s="103" t="s">
        <v>224</v>
      </c>
      <c r="C180" s="104"/>
      <c r="D180" s="105" t="str">
        <f>D176</f>
        <v>TAN VU</v>
      </c>
      <c r="E180" s="106">
        <v>46251</v>
      </c>
      <c r="F180" s="106">
        <f t="shared" si="4"/>
        <v>46255</v>
      </c>
      <c r="G180" s="1"/>
      <c r="H180" s="1"/>
      <c r="I180" s="1"/>
      <c r="J180" s="1"/>
      <c r="K180" s="1"/>
      <c r="L180" s="1"/>
      <c r="M180" s="1"/>
      <c r="N180" s="1"/>
      <c r="O180" s="1"/>
    </row>
    <row r="181" spans="1:15" x14ac:dyDescent="0.25">
      <c r="A181" s="102" t="s">
        <v>88</v>
      </c>
      <c r="B181" s="103" t="s">
        <v>225</v>
      </c>
      <c r="C181" s="104"/>
      <c r="D181" s="105" t="str">
        <f>D176</f>
        <v>TAN VU</v>
      </c>
      <c r="E181" s="106">
        <v>46258</v>
      </c>
      <c r="F181" s="106">
        <f t="shared" si="4"/>
        <v>46262</v>
      </c>
      <c r="G181" s="1"/>
      <c r="H181" s="1"/>
      <c r="I181" s="1"/>
      <c r="J181" s="1"/>
      <c r="K181" s="1"/>
      <c r="L181" s="1"/>
      <c r="M181" s="1"/>
      <c r="N181" s="1"/>
      <c r="O181" s="1"/>
    </row>
    <row r="182" spans="1:15" x14ac:dyDescent="0.25">
      <c r="A182" s="102" t="s">
        <v>215</v>
      </c>
      <c r="B182" s="103" t="s">
        <v>226</v>
      </c>
      <c r="C182" s="104"/>
      <c r="D182" s="105" t="str">
        <f t="shared" ref="D182" si="7">D177</f>
        <v>TAN VU</v>
      </c>
      <c r="E182" s="106">
        <v>46259</v>
      </c>
      <c r="F182" s="106">
        <f t="shared" si="4"/>
        <v>46263</v>
      </c>
      <c r="G182" s="1"/>
      <c r="H182" s="1"/>
      <c r="I182" s="1"/>
      <c r="J182" s="1"/>
      <c r="K182" s="1"/>
      <c r="L182" s="1"/>
      <c r="M182" s="1"/>
      <c r="N182" s="1"/>
      <c r="O182" s="1"/>
    </row>
    <row r="183" spans="1:15" x14ac:dyDescent="0.25">
      <c r="A183" s="102" t="s">
        <v>220</v>
      </c>
      <c r="B183" s="103" t="s">
        <v>227</v>
      </c>
      <c r="C183" s="104"/>
      <c r="D183" s="105" t="str">
        <f>D180</f>
        <v>TAN VU</v>
      </c>
      <c r="E183" s="106">
        <v>46262</v>
      </c>
      <c r="F183" s="106">
        <f t="shared" si="4"/>
        <v>46266</v>
      </c>
      <c r="G183" s="1"/>
      <c r="H183" s="1"/>
      <c r="I183" s="1"/>
      <c r="J183" s="1"/>
      <c r="K183" s="1"/>
      <c r="L183" s="1"/>
      <c r="M183" s="1"/>
      <c r="N183" s="1"/>
      <c r="O183" s="1"/>
    </row>
    <row r="184" spans="1:15" x14ac:dyDescent="0.25">
      <c r="A184" s="102" t="s">
        <v>215</v>
      </c>
      <c r="B184" s="103" t="s">
        <v>228</v>
      </c>
      <c r="C184" s="104"/>
      <c r="D184" s="105" t="str">
        <f>D180</f>
        <v>TAN VU</v>
      </c>
      <c r="E184" s="106">
        <v>46268</v>
      </c>
      <c r="F184" s="106">
        <f t="shared" si="4"/>
        <v>46272</v>
      </c>
      <c r="G184" s="1"/>
      <c r="H184" s="1"/>
      <c r="I184" s="1"/>
      <c r="J184" s="1"/>
      <c r="K184" s="1"/>
      <c r="L184" s="1"/>
      <c r="M184" s="1"/>
      <c r="N184" s="1"/>
      <c r="O184" s="1"/>
    </row>
    <row r="185" spans="1:15" x14ac:dyDescent="0.25">
      <c r="A185" s="102" t="s">
        <v>88</v>
      </c>
      <c r="B185" s="103" t="s">
        <v>229</v>
      </c>
      <c r="C185" s="104"/>
      <c r="D185" s="105" t="str">
        <f>D181</f>
        <v>TAN VU</v>
      </c>
      <c r="E185" s="106">
        <v>46269</v>
      </c>
      <c r="F185" s="106">
        <f t="shared" si="4"/>
        <v>46273</v>
      </c>
      <c r="G185" s="1"/>
      <c r="H185" s="1"/>
      <c r="I185" s="1"/>
      <c r="J185" s="1"/>
      <c r="K185" s="1"/>
      <c r="L185" s="1"/>
      <c r="M185" s="1"/>
      <c r="N185" s="1"/>
      <c r="O185" s="1"/>
    </row>
    <row r="186" spans="1:15" x14ac:dyDescent="0.25">
      <c r="A186" s="102" t="s">
        <v>220</v>
      </c>
      <c r="B186" s="103" t="s">
        <v>230</v>
      </c>
      <c r="C186" s="104"/>
      <c r="D186" s="105" t="str">
        <f>D183</f>
        <v>TAN VU</v>
      </c>
      <c r="E186" s="106">
        <v>46272</v>
      </c>
      <c r="F186" s="106">
        <f t="shared" si="4"/>
        <v>46276</v>
      </c>
      <c r="G186" s="1"/>
      <c r="H186" s="1"/>
      <c r="I186" s="1"/>
      <c r="J186" s="1"/>
      <c r="K186" s="1"/>
      <c r="L186" s="1"/>
      <c r="M186" s="1"/>
      <c r="N186" s="1"/>
      <c r="O186" s="1"/>
    </row>
    <row r="187" spans="1:15" x14ac:dyDescent="0.25">
      <c r="A187" s="102" t="s">
        <v>215</v>
      </c>
      <c r="B187" s="103" t="s">
        <v>231</v>
      </c>
      <c r="C187" s="104"/>
      <c r="D187" s="105" t="str">
        <f>D183</f>
        <v>TAN VU</v>
      </c>
      <c r="E187" s="106">
        <v>46276</v>
      </c>
      <c r="F187" s="106">
        <f t="shared" si="4"/>
        <v>46280</v>
      </c>
      <c r="G187" s="1"/>
      <c r="H187" s="1"/>
      <c r="I187" s="1"/>
      <c r="J187" s="1"/>
      <c r="K187" s="1"/>
      <c r="L187" s="1"/>
      <c r="M187" s="1"/>
      <c r="N187" s="1"/>
      <c r="O187" s="1"/>
    </row>
    <row r="188" spans="1:15" x14ac:dyDescent="0.25">
      <c r="A188" s="102" t="s">
        <v>88</v>
      </c>
      <c r="B188" s="103" t="s">
        <v>232</v>
      </c>
      <c r="C188" s="104"/>
      <c r="D188" s="105" t="str">
        <f>D184</f>
        <v>TAN VU</v>
      </c>
      <c r="E188" s="106">
        <v>46279</v>
      </c>
      <c r="F188" s="106">
        <f t="shared" si="4"/>
        <v>46283</v>
      </c>
      <c r="G188" s="1"/>
      <c r="H188" s="1"/>
      <c r="I188" s="1"/>
      <c r="J188" s="1"/>
      <c r="K188" s="1"/>
      <c r="L188" s="1"/>
      <c r="M188" s="1"/>
      <c r="N188" s="1"/>
      <c r="O188" s="1"/>
    </row>
    <row r="189" spans="1:15" x14ac:dyDescent="0.25">
      <c r="A189" s="102" t="s">
        <v>220</v>
      </c>
      <c r="B189" s="103" t="s">
        <v>233</v>
      </c>
      <c r="C189" s="104"/>
      <c r="D189" s="105" t="str">
        <f>D186</f>
        <v>TAN VU</v>
      </c>
      <c r="E189" s="106">
        <v>46283</v>
      </c>
      <c r="F189" s="106">
        <f t="shared" si="4"/>
        <v>46287</v>
      </c>
      <c r="G189" s="1"/>
      <c r="H189" s="1"/>
      <c r="I189" s="1"/>
      <c r="J189" s="1"/>
      <c r="K189" s="1"/>
      <c r="L189" s="1"/>
      <c r="M189" s="1"/>
      <c r="N189" s="1"/>
      <c r="O189" s="1"/>
    </row>
    <row r="190" spans="1:15" x14ac:dyDescent="0.25">
      <c r="A190" s="102" t="s">
        <v>215</v>
      </c>
      <c r="B190" s="103" t="s">
        <v>234</v>
      </c>
      <c r="C190" s="104"/>
      <c r="D190" s="105" t="str">
        <f>D186</f>
        <v>TAN VU</v>
      </c>
      <c r="E190" s="106">
        <v>46286</v>
      </c>
      <c r="F190" s="106">
        <f t="shared" si="4"/>
        <v>46290</v>
      </c>
      <c r="G190" s="1"/>
      <c r="H190" s="1"/>
      <c r="I190" s="1"/>
      <c r="J190" s="1"/>
      <c r="K190" s="1"/>
      <c r="L190" s="1"/>
      <c r="M190" s="1"/>
      <c r="N190" s="1"/>
      <c r="O190" s="1"/>
    </row>
    <row r="191" spans="1:15" x14ac:dyDescent="0.25">
      <c r="A191" s="102" t="s">
        <v>88</v>
      </c>
      <c r="B191" s="103" t="s">
        <v>235</v>
      </c>
      <c r="C191" s="104"/>
      <c r="D191" s="105" t="str">
        <f>D187</f>
        <v>TAN VU</v>
      </c>
      <c r="E191" s="106">
        <v>46290</v>
      </c>
      <c r="F191" s="106">
        <f t="shared" si="4"/>
        <v>46294</v>
      </c>
      <c r="G191" s="1"/>
      <c r="H191" s="1"/>
      <c r="I191" s="1"/>
      <c r="J191" s="1"/>
      <c r="K191" s="1"/>
      <c r="L191" s="1"/>
      <c r="M191" s="1"/>
      <c r="N191" s="1"/>
      <c r="O191" s="1"/>
    </row>
    <row r="192" spans="1:15" x14ac:dyDescent="0.25">
      <c r="A192" s="102" t="s">
        <v>220</v>
      </c>
      <c r="B192" s="103" t="s">
        <v>236</v>
      </c>
      <c r="C192" s="104"/>
      <c r="D192" s="105" t="str">
        <f>D189</f>
        <v>TAN VU</v>
      </c>
      <c r="E192" s="106">
        <v>46293</v>
      </c>
      <c r="F192" s="106">
        <f t="shared" si="4"/>
        <v>46297</v>
      </c>
      <c r="G192" s="1"/>
      <c r="H192" s="1"/>
      <c r="I192" s="1"/>
      <c r="J192" s="1"/>
      <c r="K192" s="1"/>
      <c r="L192" s="1"/>
      <c r="M192" s="1"/>
      <c r="N192" s="1"/>
      <c r="O192" s="1"/>
    </row>
    <row r="193" spans="1:17" x14ac:dyDescent="0.25">
      <c r="A193" s="102" t="s">
        <v>215</v>
      </c>
      <c r="B193" s="103" t="s">
        <v>237</v>
      </c>
      <c r="C193" s="104"/>
      <c r="D193" s="105" t="str">
        <f>D189</f>
        <v>TAN VU</v>
      </c>
      <c r="E193" s="106">
        <v>46297</v>
      </c>
      <c r="F193" s="106">
        <f t="shared" si="4"/>
        <v>46301</v>
      </c>
      <c r="G193" s="1"/>
      <c r="H193" s="1"/>
      <c r="I193" s="1"/>
      <c r="J193" s="1"/>
      <c r="K193" s="1"/>
      <c r="L193" s="1"/>
      <c r="M193" s="1"/>
      <c r="N193" s="1"/>
      <c r="O193" s="1"/>
    </row>
    <row r="194" spans="1:17" x14ac:dyDescent="0.25">
      <c r="A194" s="102" t="s">
        <v>88</v>
      </c>
      <c r="B194" s="103" t="s">
        <v>238</v>
      </c>
      <c r="C194" s="104"/>
      <c r="D194" s="105" t="str">
        <f>D190</f>
        <v>TAN VU</v>
      </c>
      <c r="E194" s="106">
        <v>46300</v>
      </c>
      <c r="F194" s="106">
        <f t="shared" si="4"/>
        <v>46304</v>
      </c>
      <c r="G194" s="1"/>
      <c r="H194" s="1"/>
      <c r="I194" s="1"/>
      <c r="J194" s="1"/>
      <c r="K194" s="1"/>
      <c r="L194" s="1"/>
      <c r="M194" s="1"/>
      <c r="N194" s="1"/>
      <c r="O194" s="1"/>
    </row>
    <row r="195" spans="1:17" x14ac:dyDescent="0.25">
      <c r="A195" s="108"/>
      <c r="B195" s="109"/>
      <c r="C195" s="110"/>
      <c r="D195" s="111"/>
      <c r="E195" s="112"/>
      <c r="F195" s="112"/>
      <c r="G195" s="1"/>
      <c r="H195" s="1"/>
      <c r="I195" s="1"/>
      <c r="J195" s="1"/>
      <c r="K195" s="1"/>
      <c r="L195" s="1"/>
      <c r="M195" s="1"/>
      <c r="N195" s="1"/>
      <c r="O195" s="1"/>
    </row>
    <row r="196" spans="1:17" x14ac:dyDescent="0.25">
      <c r="A196" s="113" t="s">
        <v>239</v>
      </c>
      <c r="B196" s="114"/>
      <c r="C196" s="115"/>
      <c r="D196" s="116"/>
      <c r="E196" s="117"/>
      <c r="F196" s="118"/>
      <c r="G196" s="1"/>
      <c r="H196" s="1"/>
      <c r="I196" s="1"/>
      <c r="J196" s="1"/>
      <c r="K196" s="1"/>
      <c r="L196" s="1"/>
      <c r="M196" s="1"/>
      <c r="N196" s="1"/>
      <c r="O196" s="1"/>
    </row>
    <row r="197" spans="1:17" x14ac:dyDescent="0.25">
      <c r="A197" s="119" t="s">
        <v>240</v>
      </c>
      <c r="B197" s="120"/>
      <c r="C197" s="116"/>
      <c r="D197" s="116"/>
      <c r="E197" s="117"/>
      <c r="F197" s="3"/>
      <c r="G197" s="1"/>
      <c r="H197" s="1"/>
      <c r="I197" s="1"/>
      <c r="J197" s="1"/>
      <c r="K197" s="1"/>
      <c r="L197" s="1"/>
      <c r="M197" s="1"/>
      <c r="N197" s="1"/>
      <c r="O197" s="1"/>
    </row>
    <row r="198" spans="1:17" x14ac:dyDescent="0.25">
      <c r="A198" s="119" t="s">
        <v>241</v>
      </c>
      <c r="B198" s="120"/>
      <c r="C198" s="116"/>
      <c r="D198" s="116"/>
      <c r="E198" s="117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x14ac:dyDescent="0.25">
      <c r="A199" s="119"/>
      <c r="B199" s="114"/>
      <c r="C199" s="116"/>
      <c r="D199" s="116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</row>
    <row r="200" spans="1:17" x14ac:dyDescent="0.25">
      <c r="A200" s="119"/>
      <c r="B200" s="2"/>
      <c r="C200" s="2"/>
      <c r="D200" s="2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</row>
    <row r="201" spans="1:17" x14ac:dyDescent="0.25">
      <c r="A201" s="119"/>
      <c r="B201" s="2"/>
      <c r="C201" s="2"/>
      <c r="D201" s="2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</row>
    <row r="202" spans="1:17" x14ac:dyDescent="0.25">
      <c r="A202" s="119"/>
      <c r="B202" s="2"/>
      <c r="C202" s="2"/>
      <c r="D202" s="2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</row>
    <row r="203" spans="1:17" x14ac:dyDescent="0.25">
      <c r="A203" s="1"/>
      <c r="B203" s="2"/>
      <c r="C203" s="2"/>
      <c r="D203" s="2"/>
      <c r="E203" s="3"/>
      <c r="F203" s="3"/>
    </row>
    <row r="204" spans="1:17" x14ac:dyDescent="0.25">
      <c r="A204" s="1"/>
      <c r="B204" s="2"/>
      <c r="C204" s="2"/>
      <c r="D204" s="2"/>
      <c r="F204" s="3"/>
    </row>
  </sheetData>
  <mergeCells count="3">
    <mergeCell ref="C4:F4"/>
    <mergeCell ref="A7:C8"/>
    <mergeCell ref="D7:D8"/>
  </mergeCells>
  <pageMargins left="0.7" right="0.7" top="0.75" bottom="0.75" header="0.3" footer="0.3"/>
  <pageSetup paperSize="9" scale="88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SINGAPORE</vt:lpstr>
      <vt:lpstr>SINGAPORE!Print_Area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2026-08-25T07:26:01Z</dcterms:created>
  <dcterms:modified xsi:type="dcterms:W3CDTF">2026-08-25T07:26:12Z</dcterms:modified>
</cp:coreProperties>
</file>